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90" yWindow="65506" windowWidth="15480" windowHeight="11580" firstSheet="1" activeTab="1"/>
  </bookViews>
  <sheets>
    <sheet name="Свод" sheetId="1" state="hidden" r:id="rId1"/>
    <sheet name="пок. 1, 2, 3, 24" sheetId="2" r:id="rId2"/>
    <sheet name="пок. 8, 9, 11" sheetId="3" r:id="rId3"/>
    <sheet name="пок. 10, 19, 23, 23(1), 38" sheetId="4" r:id="rId4"/>
    <sheet name="пок. 32" sheetId="5" r:id="rId5"/>
    <sheet name="пок. 5" sheetId="6" r:id="rId6"/>
  </sheets>
  <definedNames>
    <definedName name="Z_00067515_94C7_4EDF_8308_363964EA8E15_.wvu.PrintArea" localSheetId="1" hidden="1">'пок. 1, 2, 3, 24'!$A$1:$G$35</definedName>
    <definedName name="Z_00067515_94C7_4EDF_8308_363964EA8E15_.wvu.PrintArea" localSheetId="3" hidden="1">'пок. 10, 19, 23, 23(1), 38'!$A$1:$G$35</definedName>
    <definedName name="Z_00067515_94C7_4EDF_8308_363964EA8E15_.wvu.PrintArea" localSheetId="4" hidden="1">'пок. 32'!$A$1:$C$32</definedName>
    <definedName name="Z_00067515_94C7_4EDF_8308_363964EA8E15_.wvu.PrintArea" localSheetId="5" hidden="1">'пок. 5'!$A$1:$C$33</definedName>
    <definedName name="Z_1C891AFB_FB31_43C8_8EC1_0B30B681200D_.wvu.PrintArea" localSheetId="1" hidden="1">'пок. 1, 2, 3, 24'!$A$1:$G$36</definedName>
    <definedName name="Z_1C891AFB_FB31_43C8_8EC1_0B30B681200D_.wvu.PrintArea" localSheetId="3" hidden="1">'пок. 10, 19, 23, 23(1), 38'!$A$1:$G$33</definedName>
    <definedName name="Z_1C891AFB_FB31_43C8_8EC1_0B30B681200D_.wvu.PrintArea" localSheetId="4" hidden="1">'пок. 32'!$A$1:$C$32</definedName>
    <definedName name="Z_1C891AFB_FB31_43C8_8EC1_0B30B681200D_.wvu.PrintArea" localSheetId="5" hidden="1">'пок. 5'!$A$1:$C$34</definedName>
    <definedName name="Z_1E20DB67_1DDA_41DB_BD81_4DB01C738C7E_.wvu.PrintArea" localSheetId="1" hidden="1">'пок. 1, 2, 3, 24'!$A$1:$G$35</definedName>
    <definedName name="Z_1E20DB67_1DDA_41DB_BD81_4DB01C738C7E_.wvu.PrintArea" localSheetId="3" hidden="1">'пок. 10, 19, 23, 23(1), 38'!$A$1:$G$35</definedName>
    <definedName name="Z_1E20DB67_1DDA_41DB_BD81_4DB01C738C7E_.wvu.PrintArea" localSheetId="4" hidden="1">'пок. 32'!$A$1:$C$32</definedName>
    <definedName name="Z_1E20DB67_1DDA_41DB_BD81_4DB01C738C7E_.wvu.PrintArea" localSheetId="5" hidden="1">'пок. 5'!$A$1:$C$33</definedName>
    <definedName name="Z_22C84F78_6D98_4B3C_AFA6_7888AC5CEFC3_.wvu.PrintArea" localSheetId="1" hidden="1">'пок. 1, 2, 3, 24'!$A$1:$G$35</definedName>
    <definedName name="Z_22C84F78_6D98_4B3C_AFA6_7888AC5CEFC3_.wvu.PrintArea" localSheetId="3" hidden="1">'пок. 10, 19, 23, 23(1), 38'!$A$1:$G$35</definedName>
    <definedName name="Z_22C84F78_6D98_4B3C_AFA6_7888AC5CEFC3_.wvu.PrintArea" localSheetId="4" hidden="1">'пок. 32'!$A$1:$C$32</definedName>
    <definedName name="Z_22C84F78_6D98_4B3C_AFA6_7888AC5CEFC3_.wvu.PrintArea" localSheetId="5" hidden="1">'пок. 5'!$A$1:$C$33</definedName>
    <definedName name="Z_35ACE677_5F61_4FDE_900B_A4CD74700386_.wvu.PrintArea" localSheetId="1" hidden="1">'пок. 1, 2, 3, 24'!$A$1:$G$35</definedName>
    <definedName name="Z_35ACE677_5F61_4FDE_900B_A4CD74700386_.wvu.PrintArea" localSheetId="3" hidden="1">'пок. 10, 19, 23, 23(1), 38'!$A$1:$G$35</definedName>
    <definedName name="Z_35ACE677_5F61_4FDE_900B_A4CD74700386_.wvu.PrintArea" localSheetId="5" hidden="1">'пок. 5'!$A$1:$C$34</definedName>
    <definedName name="Z_38B9D76D_8150_4017_9A73_D6AA5A833BDE_.wvu.PrintArea" localSheetId="1" hidden="1">'пок. 1, 2, 3, 24'!$A$1:$G$32</definedName>
    <definedName name="Z_38B9D76D_8150_4017_9A73_D6AA5A833BDE_.wvu.PrintArea" localSheetId="3" hidden="1">'пок. 10, 19, 23, 23(1), 38'!$A$1:$G$31</definedName>
    <definedName name="Z_38B9D76D_8150_4017_9A73_D6AA5A833BDE_.wvu.PrintArea" localSheetId="4" hidden="1">'пок. 32'!$A$1:$C$32</definedName>
    <definedName name="Z_38B9D76D_8150_4017_9A73_D6AA5A833BDE_.wvu.PrintArea" localSheetId="5" hidden="1">'пок. 5'!$A$1:$C$32</definedName>
    <definedName name="Z_38B9D76D_8150_4017_9A73_D6AA5A833BDE_.wvu.PrintArea" localSheetId="2" hidden="1">'пок. 8, 9, 11'!$A$1:$I$32</definedName>
    <definedName name="Z_38B9D76D_8150_4017_9A73_D6AA5A833BDE_.wvu.PrintArea" localSheetId="0" hidden="1">'Свод'!$A$1:$AJ$26</definedName>
    <definedName name="Z_38B9D76D_8150_4017_9A73_D6AA5A833BDE_.wvu.PrintTitles" localSheetId="1" hidden="1">'пок. 1, 2, 3, 24'!$A:$B,'пок. 1, 2, 3, 24'!$2:$4</definedName>
    <definedName name="Z_38B9D76D_8150_4017_9A73_D6AA5A833BDE_.wvu.PrintTitles" localSheetId="3" hidden="1">'пок. 10, 19, 23, 23(1), 38'!$A:$B,'пок. 10, 19, 23, 23(1), 38'!$2:$3</definedName>
    <definedName name="Z_38B9D76D_8150_4017_9A73_D6AA5A833BDE_.wvu.PrintTitles" localSheetId="4" hidden="1">'пок. 32'!$A:$B,'пок. 32'!$2:$4</definedName>
    <definedName name="Z_38B9D76D_8150_4017_9A73_D6AA5A833BDE_.wvu.PrintTitles" localSheetId="5" hidden="1">'пок. 5'!$A:$B,'пок. 5'!$2:$4</definedName>
    <definedName name="Z_38B9D76D_8150_4017_9A73_D6AA5A833BDE_.wvu.PrintTitles" localSheetId="2" hidden="1">'пок. 8, 9, 11'!$A:$B,'пок. 8, 9, 11'!$2:$4</definedName>
    <definedName name="Z_38B9D76D_8150_4017_9A73_D6AA5A833BDE_.wvu.PrintTitles" localSheetId="0" hidden="1">'Свод'!$A:$B,'Свод'!$2:$4</definedName>
    <definedName name="Z_52D0DA31_A568_4179_A979_9182C4B6C527_.wvu.PrintArea" localSheetId="1" hidden="1">'пок. 1, 2, 3, 24'!$A$1:$G$32</definedName>
    <definedName name="Z_52D0DA31_A568_4179_A979_9182C4B6C527_.wvu.PrintArea" localSheetId="3" hidden="1">'пок. 10, 19, 23, 23(1), 38'!$A$1:$G$31</definedName>
    <definedName name="Z_52D0DA31_A568_4179_A979_9182C4B6C527_.wvu.PrintArea" localSheetId="4" hidden="1">'пок. 32'!$A$1:$C$32</definedName>
    <definedName name="Z_52D0DA31_A568_4179_A979_9182C4B6C527_.wvu.PrintArea" localSheetId="5" hidden="1">'пок. 5'!$A$1:$C$34</definedName>
    <definedName name="Z_52D0DA31_A568_4179_A979_9182C4B6C527_.wvu.PrintArea" localSheetId="2" hidden="1">'пок. 8, 9, 11'!$A$1:$I$32</definedName>
    <definedName name="Z_52D0DA31_A568_4179_A979_9182C4B6C527_.wvu.PrintArea" localSheetId="0" hidden="1">'Свод'!$A$1:$AJ$26</definedName>
    <definedName name="Z_52D0DA31_A568_4179_A979_9182C4B6C527_.wvu.PrintTitles" localSheetId="1" hidden="1">'пок. 1, 2, 3, 24'!$A:$B,'пок. 1, 2, 3, 24'!$2:$4</definedName>
    <definedName name="Z_52D0DA31_A568_4179_A979_9182C4B6C527_.wvu.PrintTitles" localSheetId="3" hidden="1">'пок. 10, 19, 23, 23(1), 38'!$A:$B,'пок. 10, 19, 23, 23(1), 38'!$2:$3</definedName>
    <definedName name="Z_52D0DA31_A568_4179_A979_9182C4B6C527_.wvu.PrintTitles" localSheetId="4" hidden="1">'пок. 32'!$A:$B,'пок. 32'!$2:$4</definedName>
    <definedName name="Z_52D0DA31_A568_4179_A979_9182C4B6C527_.wvu.PrintTitles" localSheetId="2" hidden="1">'пок. 8, 9, 11'!$A:$B,'пок. 8, 9, 11'!$2:$4</definedName>
    <definedName name="Z_52D0DA31_A568_4179_A979_9182C4B6C527_.wvu.PrintTitles" localSheetId="0" hidden="1">'Свод'!$A:$B,'Свод'!$2:$4</definedName>
    <definedName name="Z_67D14BE1_F953_4266_BCB4_143D0F85EFD4_.wvu.PrintArea" localSheetId="1" hidden="1">'пок. 1, 2, 3, 24'!$A$1:$G$35</definedName>
    <definedName name="Z_67D14BE1_F953_4266_BCB4_143D0F85EFD4_.wvu.PrintArea" localSheetId="3" hidden="1">'пок. 10, 19, 23, 23(1), 38'!$A$1:$G$35</definedName>
    <definedName name="Z_67D14BE1_F953_4266_BCB4_143D0F85EFD4_.wvu.PrintArea" localSheetId="5" hidden="1">'пок. 5'!$A$1:$C$34</definedName>
    <definedName name="Z_6B60BB60_9786_4B5C_B8C6_8A8938E6ECA1_.wvu.PrintArea" localSheetId="1" hidden="1">'пок. 1, 2, 3, 24'!$A$1:$G$36</definedName>
    <definedName name="Z_6B60BB60_9786_4B5C_B8C6_8A8938E6ECA1_.wvu.PrintArea" localSheetId="3" hidden="1">'пок. 10, 19, 23, 23(1), 38'!$A$1:$G$33</definedName>
    <definedName name="Z_6B60BB60_9786_4B5C_B8C6_8A8938E6ECA1_.wvu.PrintArea" localSheetId="4" hidden="1">'пок. 32'!$A$1:$C$32</definedName>
    <definedName name="Z_6B60BB60_9786_4B5C_B8C6_8A8938E6ECA1_.wvu.PrintArea" localSheetId="5" hidden="1">'пок. 5'!$A$1:$C$34</definedName>
    <definedName name="Z_B3FC0DC7_F8AA_4A92_AF40_E41FF28E74F5_.wvu.PrintArea" localSheetId="1" hidden="1">'пок. 1, 2, 3, 24'!$A$1:$G$35</definedName>
    <definedName name="Z_B3FC0DC7_F8AA_4A92_AF40_E41FF28E74F5_.wvu.PrintArea" localSheetId="3" hidden="1">'пок. 10, 19, 23, 23(1), 38'!$A$1:$G$35</definedName>
    <definedName name="Z_B3FC0DC7_F8AA_4A92_AF40_E41FF28E74F5_.wvu.PrintArea" localSheetId="5" hidden="1">'пок. 5'!$A$1:$C$33</definedName>
    <definedName name="Z_C3740812_BEFA_40A0_A5DB_F90395C86421_.wvu.PrintArea" localSheetId="1" hidden="1">'пок. 1, 2, 3, 24'!$A$1:$G$32</definedName>
    <definedName name="Z_C3740812_BEFA_40A0_A5DB_F90395C86421_.wvu.PrintArea" localSheetId="3" hidden="1">'пок. 10, 19, 23, 23(1), 38'!$A$1:$G$31</definedName>
    <definedName name="Z_C3740812_BEFA_40A0_A5DB_F90395C86421_.wvu.PrintArea" localSheetId="4" hidden="1">'пок. 32'!$A$1:$C$32</definedName>
    <definedName name="Z_C3740812_BEFA_40A0_A5DB_F90395C86421_.wvu.PrintArea" localSheetId="5" hidden="1">'пок. 5'!$A$1:$C$32</definedName>
    <definedName name="Z_C3740812_BEFA_40A0_A5DB_F90395C86421_.wvu.PrintArea" localSheetId="2" hidden="1">'пок. 8, 9, 11'!$A$1:$I$32</definedName>
    <definedName name="Z_C3740812_BEFA_40A0_A5DB_F90395C86421_.wvu.PrintArea" localSheetId="0" hidden="1">'Свод'!$A$1:$AJ$26</definedName>
    <definedName name="Z_C3740812_BEFA_40A0_A5DB_F90395C86421_.wvu.PrintTitles" localSheetId="1" hidden="1">'пок. 1, 2, 3, 24'!$A:$B,'пок. 1, 2, 3, 24'!$2:$4</definedName>
    <definedName name="Z_C3740812_BEFA_40A0_A5DB_F90395C86421_.wvu.PrintTitles" localSheetId="3" hidden="1">'пок. 10, 19, 23, 23(1), 38'!$A:$B,'пок. 10, 19, 23, 23(1), 38'!$2:$3</definedName>
    <definedName name="Z_C3740812_BEFA_40A0_A5DB_F90395C86421_.wvu.PrintTitles" localSheetId="4" hidden="1">'пок. 32'!$A:$B,'пок. 32'!$2:$4</definedName>
    <definedName name="Z_C3740812_BEFA_40A0_A5DB_F90395C86421_.wvu.PrintTitles" localSheetId="5" hidden="1">'пок. 5'!$A:$B,'пок. 5'!$2:$4</definedName>
    <definedName name="Z_C3740812_BEFA_40A0_A5DB_F90395C86421_.wvu.PrintTitles" localSheetId="2" hidden="1">'пок. 8, 9, 11'!$A:$B,'пок. 8, 9, 11'!$2:$4</definedName>
    <definedName name="Z_C3740812_BEFA_40A0_A5DB_F90395C86421_.wvu.PrintTitles" localSheetId="0" hidden="1">'Свод'!$A:$B,'Свод'!$2:$4</definedName>
    <definedName name="Z_CAEE79DF_6224_4D25_9E69_AC6B68750C24_.wvu.PrintArea" localSheetId="1" hidden="1">'пок. 1, 2, 3, 24'!$A$1:$G$32</definedName>
    <definedName name="Z_CAEE79DF_6224_4D25_9E69_AC6B68750C24_.wvu.PrintArea" localSheetId="3" hidden="1">'пок. 10, 19, 23, 23(1), 38'!$A$1:$G$31</definedName>
    <definedName name="Z_CAEE79DF_6224_4D25_9E69_AC6B68750C24_.wvu.PrintArea" localSheetId="4" hidden="1">'пок. 32'!$A$1:$C$32</definedName>
    <definedName name="Z_CAEE79DF_6224_4D25_9E69_AC6B68750C24_.wvu.PrintArea" localSheetId="5" hidden="1">'пок. 5'!$A$1:$C$32</definedName>
    <definedName name="Z_CAEE79DF_6224_4D25_9E69_AC6B68750C24_.wvu.PrintArea" localSheetId="2" hidden="1">'пок. 8, 9, 11'!$A$1:$I$32</definedName>
    <definedName name="Z_CAEE79DF_6224_4D25_9E69_AC6B68750C24_.wvu.PrintArea" localSheetId="0" hidden="1">'Свод'!$A$1:$AJ$26</definedName>
    <definedName name="Z_CAEE79DF_6224_4D25_9E69_AC6B68750C24_.wvu.PrintTitles" localSheetId="1" hidden="1">'пок. 1, 2, 3, 24'!$A:$B,'пок. 1, 2, 3, 24'!$2:$4</definedName>
    <definedName name="Z_CAEE79DF_6224_4D25_9E69_AC6B68750C24_.wvu.PrintTitles" localSheetId="3" hidden="1">'пок. 10, 19, 23, 23(1), 38'!$A:$B,'пок. 10, 19, 23, 23(1), 38'!$2:$3</definedName>
    <definedName name="Z_CAEE79DF_6224_4D25_9E69_AC6B68750C24_.wvu.PrintTitles" localSheetId="4" hidden="1">'пок. 32'!$A:$B,'пок. 32'!$2:$4</definedName>
    <definedName name="Z_CAEE79DF_6224_4D25_9E69_AC6B68750C24_.wvu.PrintTitles" localSheetId="5" hidden="1">'пок. 5'!$A:$B,'пок. 5'!$2:$4</definedName>
    <definedName name="Z_CAEE79DF_6224_4D25_9E69_AC6B68750C24_.wvu.PrintTitles" localSheetId="2" hidden="1">'пок. 8, 9, 11'!$A:$B,'пок. 8, 9, 11'!$2:$4</definedName>
    <definedName name="Z_CAEE79DF_6224_4D25_9E69_AC6B68750C24_.wvu.PrintTitles" localSheetId="0" hidden="1">'Свод'!$A:$B,'Свод'!$2:$4</definedName>
    <definedName name="Z_EF348E08_0199_4136_B1A8_73354A17C7DC_.wvu.PrintArea" localSheetId="1" hidden="1">'пок. 1, 2, 3, 24'!$A$1:$G$32</definedName>
    <definedName name="Z_EF348E08_0199_4136_B1A8_73354A17C7DC_.wvu.PrintArea" localSheetId="3" hidden="1">'пок. 10, 19, 23, 23(1), 38'!$A$1:$G$31</definedName>
    <definedName name="Z_EF348E08_0199_4136_B1A8_73354A17C7DC_.wvu.PrintArea" localSheetId="4" hidden="1">'пок. 32'!$A$1:$C$32</definedName>
    <definedName name="Z_EF348E08_0199_4136_B1A8_73354A17C7DC_.wvu.PrintArea" localSheetId="5" hidden="1">'пок. 5'!$A$1:$C$32</definedName>
    <definedName name="Z_EF348E08_0199_4136_B1A8_73354A17C7DC_.wvu.PrintArea" localSheetId="2" hidden="1">'пок. 8, 9, 11'!$A$1:$I$32</definedName>
    <definedName name="Z_EF348E08_0199_4136_B1A8_73354A17C7DC_.wvu.PrintArea" localSheetId="0" hidden="1">'Свод'!$A$1:$AJ$26</definedName>
    <definedName name="Z_EF348E08_0199_4136_B1A8_73354A17C7DC_.wvu.PrintTitles" localSheetId="1" hidden="1">'пок. 1, 2, 3, 24'!$A:$B,'пок. 1, 2, 3, 24'!$2:$4</definedName>
    <definedName name="Z_EF348E08_0199_4136_B1A8_73354A17C7DC_.wvu.PrintTitles" localSheetId="3" hidden="1">'пок. 10, 19, 23, 23(1), 38'!$A:$B,'пок. 10, 19, 23, 23(1), 38'!$2:$3</definedName>
    <definedName name="Z_EF348E08_0199_4136_B1A8_73354A17C7DC_.wvu.PrintTitles" localSheetId="4" hidden="1">'пок. 32'!$A:$B,'пок. 32'!$2:$4</definedName>
    <definedName name="Z_EF348E08_0199_4136_B1A8_73354A17C7DC_.wvu.PrintTitles" localSheetId="5" hidden="1">'пок. 5'!$A:$B,'пок. 5'!$2:$4</definedName>
    <definedName name="Z_EF348E08_0199_4136_B1A8_73354A17C7DC_.wvu.PrintTitles" localSheetId="2" hidden="1">'пок. 8, 9, 11'!$A:$B,'пок. 8, 9, 11'!$2:$4</definedName>
    <definedName name="Z_EF348E08_0199_4136_B1A8_73354A17C7DC_.wvu.PrintTitles" localSheetId="0" hidden="1">'Свод'!$A:$B,'Свод'!$2:$4</definedName>
    <definedName name="Z_F3B5430A_A3B2_4C6F_BACD_55D31686EF28_.wvu.PrintArea" localSheetId="1" hidden="1">'пок. 1, 2, 3, 24'!$A$1:$G$35</definedName>
    <definedName name="Z_F3B5430A_A3B2_4C6F_BACD_55D31686EF28_.wvu.PrintArea" localSheetId="3" hidden="1">'пок. 10, 19, 23, 23(1), 38'!$A$1:$G$35</definedName>
    <definedName name="Z_F3B5430A_A3B2_4C6F_BACD_55D31686EF28_.wvu.PrintArea" localSheetId="5" hidden="1">'пок. 5'!$A$1:$C$33</definedName>
    <definedName name="Z_FE25F19C_9EAC_44E5_BE18_ABF9C7CB6AA5_.wvu.PrintArea" localSheetId="1" hidden="1">'пок. 1, 2, 3, 24'!$A$1:$G$36</definedName>
    <definedName name="Z_FE25F19C_9EAC_44E5_BE18_ABF9C7CB6AA5_.wvu.PrintArea" localSheetId="3" hidden="1">'пок. 10, 19, 23, 23(1), 38'!$A$1:$G$33</definedName>
    <definedName name="Z_FE25F19C_9EAC_44E5_BE18_ABF9C7CB6AA5_.wvu.PrintArea" localSheetId="4" hidden="1">'пок. 32'!$A$1:$C$32</definedName>
    <definedName name="Z_FE25F19C_9EAC_44E5_BE18_ABF9C7CB6AA5_.wvu.PrintArea" localSheetId="5" hidden="1">'пок. 5'!$A$1:$C$34</definedName>
    <definedName name="_xlnm.Print_Area" localSheetId="1">'пок. 1, 2, 3, 24'!$A$1:$G$36</definedName>
    <definedName name="_xlnm.Print_Area" localSheetId="3">'пок. 10, 19, 23, 23(1), 38'!$A$1:$G$33</definedName>
    <definedName name="_xlnm.Print_Area" localSheetId="4">'пок. 32'!$A$1:$C$32</definedName>
    <definedName name="_xlnm.Print_Area" localSheetId="5">'пок. 5'!$A$1:$C$33</definedName>
  </definedNames>
  <calcPr fullCalcOnLoad="1"/>
</workbook>
</file>

<file path=xl/sharedStrings.xml><?xml version="1.0" encoding="utf-8"?>
<sst xmlns="http://schemas.openxmlformats.org/spreadsheetml/2006/main" count="335" uniqueCount="125">
  <si>
    <t>№ п/п</t>
  </si>
  <si>
    <t>Наименование муниципального образования</t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</si>
  <si>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</si>
  <si>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учреждений</t>
  </si>
  <si>
    <t>муниципальных общеобразовательных учреждений</t>
  </si>
  <si>
    <t>муниципальных учреждений здравоохранения</t>
  </si>
  <si>
    <t>в том числе введенная в действие за год</t>
  </si>
  <si>
    <t>в том числе введенных в действие за год</t>
  </si>
  <si>
    <t>всего</t>
  </si>
  <si>
    <t>12. 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2006г. №642,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</si>
  <si>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23. Объем инвестиций в основной капитал (за исключением бюджетных средств) в расчете на 1 человека</t>
  </si>
  <si>
    <t>30. Среднемесячная номинальная начисленная заработная плата работников:</t>
  </si>
  <si>
    <t>29.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 округа (муниципального района)</t>
  </si>
  <si>
    <t>56. Численность детей в возрасте от 3 до 7 лет, получающих дошкольную образовательную услугу и (или) услугу по их содержанию в дошкольных образовательных учреждениях</t>
  </si>
  <si>
    <t>57. Численность детей в возрасте от 3 до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</si>
  <si>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58. Численность детей в возрасте от 3 до 7 лет в муниципальном образовании</t>
  </si>
  <si>
    <t>60. Коэффициент посещаемости муниципальных дошкольных образовательных учреждений</t>
  </si>
  <si>
    <t>61. Количество муниципальных дошкольных образовательных учреждений</t>
  </si>
  <si>
    <t>62. 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</si>
  <si>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63. 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</si>
  <si>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 xml:space="preserve">106. Общая площадь жилых помещений, приходящаяся в среднем на одного жителя </t>
  </si>
  <si>
    <t>107. Число жилых квартир в расчете на 1000 человек населения</t>
  </si>
  <si>
    <t>118. Доля убыточных организаций жилищно-коммунального хозяйства</t>
  </si>
  <si>
    <t>120. Доля населения, проживающего в многоквартирных домах, признанных в установленном порядке аварийными</t>
  </si>
  <si>
    <t>123. 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</si>
  <si>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135. Среднегодовая численность постоянного населения городского округа (муниципального района)</t>
  </si>
  <si>
    <t>136. Численность населения городского округа (муниципального района) на начало года</t>
  </si>
  <si>
    <t>137. Численность населения городского округа (муниципального района) на конец года</t>
  </si>
  <si>
    <t>99. Численность детей в возрасте 5-18 лет в городском округе (муниципальном районе)</t>
  </si>
  <si>
    <t>131. Полная учетная стоимость основных фондов всех организаций муниципальной форм собственности (на конец года)</t>
  </si>
  <si>
    <t>59. Общая численность детей в возрасте от 1-6 лет</t>
  </si>
  <si>
    <t>11. Среднесписочная численность работников (без внешних совместителей) круных и средних предприятий и коммерческих организаций (без субъектов малого предпринимательства) городского округа (муниципального района)</t>
  </si>
  <si>
    <t>4.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</si>
  <si>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3.1. Общая протяженность автомобильных дорог общего пользования местного значения с твердым покрытием на конец отчетного года</t>
  </si>
  <si>
    <t>км</t>
  </si>
  <si>
    <t>процентов</t>
  </si>
  <si>
    <t>человек</t>
  </si>
  <si>
    <t>рублей</t>
  </si>
  <si>
    <t>единиц</t>
  </si>
  <si>
    <t>кв. метров</t>
  </si>
  <si>
    <t>тыс. человек</t>
  </si>
  <si>
    <t>г. Валуйки и Валуйский район</t>
  </si>
  <si>
    <t>Старооскольский городской откруг</t>
  </si>
  <si>
    <t>Губкинский городской округ</t>
  </si>
  <si>
    <t>Городской округ  "Город Белгород"</t>
  </si>
  <si>
    <t>Алексеевский район и г. Алексеевка</t>
  </si>
  <si>
    <t>Шебекинский район и г. Шебекино</t>
  </si>
  <si>
    <t>Красненский район</t>
  </si>
  <si>
    <t>Вейделевский район</t>
  </si>
  <si>
    <t>Краснояружский район</t>
  </si>
  <si>
    <t>Борисовский район</t>
  </si>
  <si>
    <t>Ивнянский район</t>
  </si>
  <si>
    <t>Грайворонский район</t>
  </si>
  <si>
    <t>Прохоровский район</t>
  </si>
  <si>
    <t>Чернянский район</t>
  </si>
  <si>
    <t>Волоконовский район</t>
  </si>
  <si>
    <t>Белгородский район</t>
  </si>
  <si>
    <t>Ракитянский район</t>
  </si>
  <si>
    <t>Красногвардейский район</t>
  </si>
  <si>
    <t>Новооскольский район</t>
  </si>
  <si>
    <t>Яковлевский район</t>
  </si>
  <si>
    <t>Корочанский район</t>
  </si>
  <si>
    <t>Ровеньский район</t>
  </si>
  <si>
    <t>24. Число прибыльных сельскохозяйственных организаций (для муниципальных районов)</t>
  </si>
  <si>
    <t>25. Общее число сельскохозяйственных организаций (для муниципальных районов)</t>
  </si>
  <si>
    <t>1.1.  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</si>
  <si>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1.2. Доля отремонтированных автомобильных дорог общего пользования местного значения с твердым покрытием, в отношении которых произведен текущий ремонт</t>
  </si>
  <si>
    <t>Показатели для подготовки доклада глав муниципальных образований об эффективности деятельности ОМСУ за 2011 год</t>
  </si>
  <si>
    <t>38. Среднегодовая численность постоянного населения городского округа (муниципального района)</t>
  </si>
  <si>
    <t xml:space="preserve">24. Общая площадь жилых помещений, приходящаяся в среднем на одного жителя </t>
  </si>
  <si>
    <t>8. Среднемесячная номинальная начисленная заработная плата работников:</t>
  </si>
  <si>
    <t xml:space="preserve">муниципальных учреждений культуры и искусства </t>
  </si>
  <si>
    <t>муниципальных учреждений физической культуры и спорта</t>
  </si>
  <si>
    <t>11.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</si>
  <si>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тыс. рублей</t>
  </si>
  <si>
    <t>с учетом средств единых заказчиков</t>
  </si>
  <si>
    <r>
      <t>5. Доля прибыльных сельскохозяйственных организаций в общем их числе</t>
    </r>
    <r>
      <rPr>
        <vertAlign val="superscript"/>
        <sz val="14"/>
        <color indexed="8"/>
        <rFont val="Times New Roman"/>
        <family val="1"/>
      </rPr>
      <t>1)</t>
    </r>
  </si>
  <si>
    <r>
      <t>10. Численность детей в возрасте 
1-6 лет</t>
    </r>
    <r>
      <rPr>
        <vertAlign val="superscript"/>
        <sz val="13"/>
        <color indexed="8"/>
        <rFont val="Times New Roman"/>
        <family val="1"/>
      </rPr>
      <t>1)</t>
    </r>
  </si>
  <si>
    <r>
      <t xml:space="preserve">19. Численность детей в возрасте 5-18 лет </t>
    </r>
    <r>
      <rPr>
        <vertAlign val="superscript"/>
        <sz val="13"/>
        <color indexed="8"/>
        <rFont val="Times New Roman"/>
        <family val="1"/>
      </rPr>
      <t>1)</t>
    </r>
  </si>
  <si>
    <r>
      <t>23. Численность населения в возрасте 
3-79 лет</t>
    </r>
    <r>
      <rPr>
        <vertAlign val="superscript"/>
        <sz val="13"/>
        <color indexed="8"/>
        <rFont val="Times New Roman"/>
        <family val="1"/>
      </rPr>
      <t xml:space="preserve">1) </t>
    </r>
  </si>
  <si>
    <r>
      <t>23(1). Численность населения в возрасте 3-18 лет</t>
    </r>
    <r>
      <rPr>
        <vertAlign val="superscript"/>
        <sz val="13"/>
        <color indexed="8"/>
        <rFont val="Times New Roman"/>
        <family val="1"/>
      </rPr>
      <t>1)</t>
    </r>
  </si>
  <si>
    <r>
      <rPr>
        <vertAlign val="superscript"/>
        <sz val="12"/>
        <color indexed="8"/>
        <rFont val="Times New Roman"/>
        <family val="1"/>
      </rPr>
      <t>1)</t>
    </r>
    <r>
      <rPr>
        <sz val="12"/>
        <color indexed="8"/>
        <rFont val="Times New Roman"/>
        <family val="1"/>
      </rPr>
      <t xml:space="preserve"> Оперативные данные</t>
    </r>
  </si>
  <si>
    <t>Показатели для подготовки доклада глав муниципальных образований об эффективности деятельности ОМСУ за 2021 год</t>
  </si>
  <si>
    <r>
      <rPr>
        <vertAlign val="superscript"/>
        <sz val="13"/>
        <color indexed="8"/>
        <rFont val="Times New Roman"/>
        <family val="1"/>
      </rPr>
      <t>1)</t>
    </r>
    <r>
      <rPr>
        <sz val="13"/>
        <color indexed="8"/>
        <rFont val="Times New Roman"/>
        <family val="1"/>
      </rPr>
      <t>Данные на 1 января 2021 года.</t>
    </r>
  </si>
  <si>
    <t>32. Полная учетная стоимость основных фондов всех организаций муниципальной формы собственности (на конец 2020 года)</t>
  </si>
  <si>
    <r>
      <t xml:space="preserve">3. Объем инвестиций в основной капитал (за исключением бюджетных средств) в расчете на 1 человека </t>
    </r>
    <r>
      <rPr>
        <vertAlign val="superscript"/>
        <sz val="13"/>
        <color indexed="8"/>
        <rFont val="Times New Roman"/>
        <family val="1"/>
      </rPr>
      <t>2</t>
    </r>
  </si>
  <si>
    <r>
      <t>1. Число субъектов малого и среднего предпринимательства в расчете на 10 тыс. человек населения в 2015 году (1 раз в 5 лет по данным сплошного обследования)</t>
    </r>
    <r>
      <rPr>
        <vertAlign val="superscript"/>
        <sz val="13"/>
        <color indexed="8"/>
        <rFont val="Times New Roman"/>
        <family val="1"/>
      </rPr>
      <t>1</t>
    </r>
  </si>
  <si>
    <r>
      <t>2.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в 2015 году (1 раз в 5 лет по данным сплошного обследования)</t>
    </r>
    <r>
      <rPr>
        <vertAlign val="superscript"/>
        <sz val="13"/>
        <color indexed="8"/>
        <rFont val="Times New Roman"/>
        <family val="1"/>
      </rPr>
      <t>1</t>
    </r>
  </si>
  <si>
    <t>предусмотрена  в  июле  2022 года</t>
  </si>
  <si>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Публикация  данных по малым и средним предприятиям по итогам сплошного обследования малого бизнеса за 2020 год в районном разрезе </t>
    </r>
  </si>
  <si>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без субъектов малого предпринимательства, объема инвестиций, не наблюдаемых прямыми статистическими методами, </t>
    </r>
  </si>
  <si>
    <t>-</t>
  </si>
  <si>
    <t>муниципальных общеобразо-вательных учреждений</t>
  </si>
  <si>
    <t>муниципаль-ных дошколь-ных учреждений</t>
  </si>
  <si>
    <t>9. Доля детей в возрасте от 1 до 6 лет, получающих дошкольную образовательную услугу и (или) услугу по их содержанию в муниципальных дошкольных образовательных учреждениях в общей численности детей в возрасте 
1-6 лет</t>
  </si>
  <si>
    <t>Славный</t>
  </si>
  <si>
    <t>Городские округа</t>
  </si>
  <si>
    <t xml:space="preserve">Город Тула </t>
  </si>
  <si>
    <t>Город Алексин</t>
  </si>
  <si>
    <t>Город Донской</t>
  </si>
  <si>
    <t>Город Ефремов</t>
  </si>
  <si>
    <t>Город Новомосковск</t>
  </si>
  <si>
    <t>Рабочий поселок Новогуровский</t>
  </si>
  <si>
    <t>Муниципальные районы</t>
  </si>
  <si>
    <t>Арсеньевский район</t>
  </si>
  <si>
    <t>Белевский район</t>
  </si>
  <si>
    <t>Богородицкий район</t>
  </si>
  <si>
    <t>Веневский район</t>
  </si>
  <si>
    <t>Воловский район</t>
  </si>
  <si>
    <t>Дубенский район</t>
  </si>
  <si>
    <t>Заокский район</t>
  </si>
  <si>
    <t>Каменский район</t>
  </si>
  <si>
    <t>Кимовский район</t>
  </si>
  <si>
    <t>Киреевский район</t>
  </si>
  <si>
    <t>Куркинский район</t>
  </si>
  <si>
    <t>Одоевский район</t>
  </si>
  <si>
    <t>Плавский район</t>
  </si>
  <si>
    <t>Суворовский район</t>
  </si>
  <si>
    <t>Тепло-Огаревский район</t>
  </si>
  <si>
    <t>Узловский район</t>
  </si>
  <si>
    <t>Чернский район</t>
  </si>
  <si>
    <t>Щекинский район</t>
  </si>
  <si>
    <t>Ясногорский район</t>
  </si>
  <si>
    <t/>
  </si>
  <si>
    <t xml:space="preserve">всего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</si>
</sst>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vertAlign val="superscript"/>
      <sz val="13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vertAlign val="superscript"/>
      <sz val="13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justify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justify"/>
    </xf>
    <xf numFmtId="0" fontId="49" fillId="0" borderId="12" xfId="0" applyFont="1" applyBorder="1" applyAlignment="1">
      <alignment horizontal="justify"/>
    </xf>
    <xf numFmtId="0" fontId="5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justify" vertical="top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 indent="2"/>
    </xf>
    <xf numFmtId="4" fontId="49" fillId="0" borderId="10" xfId="0" applyNumberFormat="1" applyFont="1" applyFill="1" applyBorder="1" applyAlignment="1">
      <alignment vertical="top" wrapText="1"/>
    </xf>
    <xf numFmtId="0" fontId="48" fillId="0" borderId="14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justify"/>
    </xf>
    <xf numFmtId="0" fontId="49" fillId="0" borderId="0" xfId="0" applyFont="1" applyAlignment="1">
      <alignment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/>
    </xf>
    <xf numFmtId="3" fontId="48" fillId="0" borderId="0" xfId="0" applyNumberFormat="1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wrapText="1"/>
    </xf>
    <xf numFmtId="173" fontId="49" fillId="0" borderId="10" xfId="0" applyNumberFormat="1" applyFont="1" applyFill="1" applyBorder="1" applyAlignment="1">
      <alignment horizontal="right" wrapText="1"/>
    </xf>
    <xf numFmtId="172" fontId="49" fillId="0" borderId="1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2" fillId="0" borderId="0" xfId="0" applyFont="1" applyAlignment="1">
      <alignment/>
    </xf>
    <xf numFmtId="172" fontId="49" fillId="0" borderId="14" xfId="0" applyNumberFormat="1" applyFont="1" applyFill="1" applyBorder="1" applyAlignment="1">
      <alignment/>
    </xf>
    <xf numFmtId="173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173" fontId="49" fillId="0" borderId="0" xfId="0" applyNumberFormat="1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52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4" fillId="0" borderId="10" xfId="0" applyFont="1" applyBorder="1" applyAlignment="1">
      <alignment horizontal="right" vertical="center" wrapText="1"/>
    </xf>
    <xf numFmtId="3" fontId="49" fillId="0" borderId="13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/>
    </xf>
    <xf numFmtId="0" fontId="9" fillId="0" borderId="15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right" wrapText="1"/>
    </xf>
    <xf numFmtId="173" fontId="4" fillId="0" borderId="10" xfId="53" applyNumberFormat="1" applyFont="1" applyFill="1" applyBorder="1" applyAlignment="1" quotePrefix="1">
      <alignment horizontal="right" wrapText="1"/>
      <protection/>
    </xf>
    <xf numFmtId="173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9" fillId="0" borderId="10" xfId="0" applyFont="1" applyBorder="1" applyAlignment="1">
      <alignment/>
    </xf>
    <xf numFmtId="0" fontId="54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 wrapText="1"/>
    </xf>
    <xf numFmtId="2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0" fillId="0" borderId="20" xfId="0" applyFont="1" applyFill="1" applyBorder="1" applyAlignment="1">
      <alignment horizontal="center" wrapText="1"/>
    </xf>
    <xf numFmtId="0" fontId="50" fillId="0" borderId="20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view="pageBreakPreview" zoomScale="75" zoomScaleSheetLayoutView="75" zoomScalePageLayoutView="0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:F3"/>
    </sheetView>
  </sheetViews>
  <sheetFormatPr defaultColWidth="9.140625" defaultRowHeight="15"/>
  <cols>
    <col min="1" max="1" width="5.140625" style="1" customWidth="1"/>
    <col min="2" max="2" width="41.7109375" style="1" customWidth="1"/>
    <col min="3" max="3" width="24.28125" style="11" customWidth="1"/>
    <col min="4" max="4" width="25.57421875" style="11" customWidth="1"/>
    <col min="5" max="5" width="20.140625" style="11" customWidth="1"/>
    <col min="6" max="6" width="22.7109375" style="11" customWidth="1"/>
    <col min="7" max="7" width="22.57421875" style="11" customWidth="1"/>
    <col min="8" max="8" width="34.7109375" style="11" customWidth="1"/>
    <col min="9" max="9" width="19.421875" style="11" customWidth="1"/>
    <col min="10" max="10" width="16.421875" style="11" customWidth="1"/>
    <col min="11" max="11" width="20.8515625" style="11" customWidth="1"/>
    <col min="12" max="12" width="21.421875" style="11" customWidth="1"/>
    <col min="13" max="13" width="19.140625" style="11" customWidth="1"/>
    <col min="14" max="14" width="14.00390625" style="11" customWidth="1"/>
    <col min="15" max="15" width="13.57421875" style="11" customWidth="1"/>
    <col min="16" max="16" width="12.00390625" style="11" customWidth="1"/>
    <col min="17" max="17" width="25.00390625" style="11" customWidth="1"/>
    <col min="18" max="18" width="26.28125" style="11" customWidth="1"/>
    <col min="19" max="19" width="14.140625" style="11" customWidth="1"/>
    <col min="20" max="20" width="12.7109375" style="11" customWidth="1"/>
    <col min="21" max="21" width="16.140625" style="11" customWidth="1"/>
    <col min="22" max="22" width="15.140625" style="11" customWidth="1"/>
    <col min="23" max="23" width="16.7109375" style="11" customWidth="1"/>
    <col min="24" max="24" width="18.140625" style="11" customWidth="1"/>
    <col min="25" max="25" width="14.8515625" style="11" customWidth="1"/>
    <col min="26" max="26" width="10.8515625" style="11" customWidth="1"/>
    <col min="27" max="27" width="9.8515625" style="11" customWidth="1"/>
    <col min="28" max="28" width="11.00390625" style="11" customWidth="1"/>
    <col min="29" max="29" width="10.421875" style="11" customWidth="1"/>
    <col min="30" max="30" width="16.57421875" style="11" customWidth="1"/>
    <col min="31" max="31" width="18.28125" style="11" customWidth="1"/>
    <col min="32" max="32" width="17.421875" style="11" customWidth="1"/>
    <col min="33" max="33" width="17.8515625" style="11" customWidth="1"/>
    <col min="34" max="34" width="19.140625" style="11" customWidth="1"/>
    <col min="35" max="35" width="18.57421875" style="11" customWidth="1"/>
    <col min="36" max="36" width="18.8515625" style="11" customWidth="1"/>
    <col min="37" max="16384" width="9.140625" style="1" customWidth="1"/>
  </cols>
  <sheetData>
    <row r="1" ht="17.25">
      <c r="C1" s="10" t="s">
        <v>67</v>
      </c>
    </row>
    <row r="2" spans="1:36" s="2" customFormat="1" ht="160.5" customHeight="1">
      <c r="A2" s="81" t="s">
        <v>0</v>
      </c>
      <c r="B2" s="81" t="s">
        <v>1</v>
      </c>
      <c r="C2" s="76" t="s">
        <v>65</v>
      </c>
      <c r="D2" s="76" t="s">
        <v>66</v>
      </c>
      <c r="E2" s="76" t="s">
        <v>33</v>
      </c>
      <c r="F2" s="76" t="s">
        <v>32</v>
      </c>
      <c r="G2" s="76" t="s">
        <v>31</v>
      </c>
      <c r="H2" s="80" t="s">
        <v>9</v>
      </c>
      <c r="I2" s="76" t="s">
        <v>10</v>
      </c>
      <c r="J2" s="76" t="s">
        <v>63</v>
      </c>
      <c r="K2" s="76" t="s">
        <v>64</v>
      </c>
      <c r="L2" s="76" t="s">
        <v>12</v>
      </c>
      <c r="M2" s="77" t="s">
        <v>11</v>
      </c>
      <c r="N2" s="77"/>
      <c r="O2" s="77"/>
      <c r="P2" s="78"/>
      <c r="Q2" s="76" t="s">
        <v>13</v>
      </c>
      <c r="R2" s="76" t="s">
        <v>14</v>
      </c>
      <c r="S2" s="76" t="s">
        <v>15</v>
      </c>
      <c r="T2" s="76" t="s">
        <v>30</v>
      </c>
      <c r="U2" s="76" t="s">
        <v>16</v>
      </c>
      <c r="V2" s="76" t="s">
        <v>17</v>
      </c>
      <c r="W2" s="76" t="s">
        <v>18</v>
      </c>
      <c r="X2" s="76" t="s">
        <v>19</v>
      </c>
      <c r="Y2" s="76" t="s">
        <v>28</v>
      </c>
      <c r="Z2" s="76" t="s">
        <v>20</v>
      </c>
      <c r="AA2" s="76"/>
      <c r="AB2" s="76" t="s">
        <v>21</v>
      </c>
      <c r="AC2" s="76"/>
      <c r="AD2" s="76" t="s">
        <v>22</v>
      </c>
      <c r="AE2" s="76" t="s">
        <v>23</v>
      </c>
      <c r="AF2" s="76" t="s">
        <v>24</v>
      </c>
      <c r="AG2" s="76" t="s">
        <v>29</v>
      </c>
      <c r="AH2" s="76" t="s">
        <v>25</v>
      </c>
      <c r="AI2" s="78" t="s">
        <v>26</v>
      </c>
      <c r="AJ2" s="77" t="s">
        <v>27</v>
      </c>
    </row>
    <row r="3" spans="1:36" s="2" customFormat="1" ht="237.75" customHeight="1">
      <c r="A3" s="82"/>
      <c r="B3" s="82"/>
      <c r="C3" s="76"/>
      <c r="D3" s="76"/>
      <c r="E3" s="76"/>
      <c r="F3" s="76"/>
      <c r="G3" s="76"/>
      <c r="H3" s="80"/>
      <c r="I3" s="76"/>
      <c r="J3" s="76"/>
      <c r="K3" s="76"/>
      <c r="L3" s="76"/>
      <c r="M3" s="12" t="s">
        <v>2</v>
      </c>
      <c r="N3" s="12" t="s">
        <v>3</v>
      </c>
      <c r="O3" s="12" t="s">
        <v>4</v>
      </c>
      <c r="P3" s="13" t="s">
        <v>5</v>
      </c>
      <c r="Q3" s="76"/>
      <c r="R3" s="76"/>
      <c r="S3" s="76"/>
      <c r="T3" s="76"/>
      <c r="U3" s="76"/>
      <c r="V3" s="76"/>
      <c r="W3" s="76"/>
      <c r="X3" s="76"/>
      <c r="Y3" s="76"/>
      <c r="Z3" s="12" t="s">
        <v>8</v>
      </c>
      <c r="AA3" s="12" t="s">
        <v>6</v>
      </c>
      <c r="AB3" s="12" t="s">
        <v>8</v>
      </c>
      <c r="AC3" s="13" t="s">
        <v>7</v>
      </c>
      <c r="AD3" s="76"/>
      <c r="AE3" s="76"/>
      <c r="AF3" s="76"/>
      <c r="AG3" s="76"/>
      <c r="AH3" s="76"/>
      <c r="AI3" s="79"/>
      <c r="AJ3" s="84"/>
    </row>
    <row r="4" spans="1:36" s="3" customFormat="1" ht="18" customHeight="1">
      <c r="A4" s="83"/>
      <c r="B4" s="83"/>
      <c r="C4" s="14" t="s">
        <v>35</v>
      </c>
      <c r="D4" s="14" t="s">
        <v>35</v>
      </c>
      <c r="E4" s="14" t="s">
        <v>34</v>
      </c>
      <c r="F4" s="14" t="s">
        <v>35</v>
      </c>
      <c r="G4" s="14" t="s">
        <v>36</v>
      </c>
      <c r="H4" s="14" t="s">
        <v>35</v>
      </c>
      <c r="I4" s="14" t="s">
        <v>37</v>
      </c>
      <c r="J4" s="14" t="s">
        <v>38</v>
      </c>
      <c r="K4" s="14" t="s">
        <v>38</v>
      </c>
      <c r="L4" s="14" t="s">
        <v>35</v>
      </c>
      <c r="M4" s="14" t="s">
        <v>37</v>
      </c>
      <c r="N4" s="14" t="s">
        <v>37</v>
      </c>
      <c r="O4" s="14" t="s">
        <v>37</v>
      </c>
      <c r="P4" s="14" t="s">
        <v>37</v>
      </c>
      <c r="Q4" s="14" t="s">
        <v>36</v>
      </c>
      <c r="R4" s="14" t="s">
        <v>36</v>
      </c>
      <c r="S4" s="14" t="s">
        <v>36</v>
      </c>
      <c r="T4" s="14" t="s">
        <v>36</v>
      </c>
      <c r="U4" s="14" t="s">
        <v>38</v>
      </c>
      <c r="V4" s="14" t="s">
        <v>38</v>
      </c>
      <c r="W4" s="14" t="s">
        <v>38</v>
      </c>
      <c r="X4" s="14" t="s">
        <v>35</v>
      </c>
      <c r="Y4" s="14" t="s">
        <v>36</v>
      </c>
      <c r="Z4" s="14" t="s">
        <v>39</v>
      </c>
      <c r="AA4" s="14" t="s">
        <v>39</v>
      </c>
      <c r="AB4" s="14" t="s">
        <v>38</v>
      </c>
      <c r="AC4" s="14" t="s">
        <v>38</v>
      </c>
      <c r="AD4" s="14" t="s">
        <v>35</v>
      </c>
      <c r="AE4" s="14" t="s">
        <v>35</v>
      </c>
      <c r="AF4" s="14" t="s">
        <v>35</v>
      </c>
      <c r="AG4" s="14" t="s">
        <v>37</v>
      </c>
      <c r="AH4" s="14" t="s">
        <v>40</v>
      </c>
      <c r="AI4" s="14" t="s">
        <v>40</v>
      </c>
      <c r="AJ4" s="14" t="s">
        <v>40</v>
      </c>
    </row>
    <row r="5" spans="1:36" ht="17.25">
      <c r="A5" s="4">
        <v>1</v>
      </c>
      <c r="B5" s="5" t="s">
        <v>45</v>
      </c>
      <c r="C5" s="18" t="e">
        <f>'пок. 1, 2, 3, 24'!#REF!</f>
        <v>#REF!</v>
      </c>
      <c r="D5" s="18" t="e">
        <f>'пок. 1, 2, 3, 24'!#REF!</f>
        <v>#REF!</v>
      </c>
      <c r="E5" s="18" t="e">
        <f>'пок. 1, 2, 3, 24'!#REF!</f>
        <v>#REF!</v>
      </c>
      <c r="F5" s="18" t="e">
        <f>'пок. 1, 2, 3, 24'!#REF!</f>
        <v>#REF!</v>
      </c>
      <c r="G5" s="18" t="e">
        <f>'пок. 8, 9, 11'!#REF!</f>
        <v>#REF!</v>
      </c>
      <c r="H5" s="18"/>
      <c r="I5" s="18">
        <f>'пок. 1, 2, 3, 24'!E5</f>
        <v>0</v>
      </c>
      <c r="J5" s="18" t="e">
        <f>#REF!</f>
        <v>#REF!</v>
      </c>
      <c r="K5" s="18" t="e">
        <f>#REF!</f>
        <v>#REF!</v>
      </c>
      <c r="L5" s="18" t="e">
        <f>'пок. 8, 9, 11'!#REF!</f>
        <v>#REF!</v>
      </c>
      <c r="M5" s="18">
        <f>'пок. 8, 9, 11'!C5</f>
        <v>0</v>
      </c>
      <c r="N5" s="18">
        <f>'пок. 8, 9, 11'!D5</f>
        <v>0</v>
      </c>
      <c r="O5" s="18">
        <f>'пок. 8, 9, 11'!E5</f>
        <v>0</v>
      </c>
      <c r="P5" s="18">
        <f>'пок. 8, 9, 11'!G5</f>
        <v>0</v>
      </c>
      <c r="Q5" s="18">
        <f>'пок. 8, 9, 11'!H5</f>
        <v>0</v>
      </c>
      <c r="R5" s="18" t="e">
        <f>'пок. 8, 9, 11'!#REF!</f>
        <v>#REF!</v>
      </c>
      <c r="S5" s="18" t="e">
        <f>'пок. 10, 19, 23, 23(1), 38'!#REF!</f>
        <v>#REF!</v>
      </c>
      <c r="T5" s="18">
        <f>'пок. 10, 19, 23, 23(1), 38'!C4</f>
        <v>0</v>
      </c>
      <c r="U5" s="18" t="e">
        <f>'пок. 8, 9, 11'!#REF!</f>
        <v>#REF!</v>
      </c>
      <c r="V5" s="18" t="e">
        <f>'пок. 8, 9, 11'!#REF!</f>
        <v>#REF!</v>
      </c>
      <c r="W5" s="18">
        <f>'пок. 8, 9, 11'!I5</f>
        <v>0</v>
      </c>
      <c r="X5" s="18" t="e">
        <f>'пок. 8, 9, 11'!#REF!</f>
        <v>#REF!</v>
      </c>
      <c r="Y5" s="18">
        <f>'пок. 10, 19, 23, 23(1), 38'!D5</f>
        <v>65211</v>
      </c>
      <c r="Z5" s="18"/>
      <c r="AA5" s="18"/>
      <c r="AB5" s="18"/>
      <c r="AC5" s="18"/>
      <c r="AD5" s="18" t="e">
        <f>#REF!</f>
        <v>#REF!</v>
      </c>
      <c r="AE5" s="18"/>
      <c r="AF5" s="18" t="e">
        <f>#REF!</f>
        <v>#REF!</v>
      </c>
      <c r="AG5" s="18">
        <f>'пок. 32'!C5</f>
        <v>0</v>
      </c>
      <c r="AH5" s="18">
        <f>'пок. 10, 19, 23, 23(1), 38'!G4</f>
        <v>0</v>
      </c>
      <c r="AI5" s="18" t="e">
        <f>'пок. 10, 19, 23, 23(1), 38'!#REF!</f>
        <v>#REF!</v>
      </c>
      <c r="AJ5" s="18" t="e">
        <f>'пок. 10, 19, 23, 23(1), 38'!#REF!</f>
        <v>#REF!</v>
      </c>
    </row>
    <row r="6" spans="1:36" ht="17.25">
      <c r="A6" s="4">
        <v>2</v>
      </c>
      <c r="B6" s="6" t="s">
        <v>56</v>
      </c>
      <c r="C6" s="18" t="e">
        <f>'пок. 1, 2, 3, 24'!#REF!</f>
        <v>#REF!</v>
      </c>
      <c r="D6" s="18" t="e">
        <f>'пок. 1, 2, 3, 24'!#REF!</f>
        <v>#REF!</v>
      </c>
      <c r="E6" s="18" t="e">
        <f>'пок. 1, 2, 3, 24'!#REF!</f>
        <v>#REF!</v>
      </c>
      <c r="F6" s="18" t="e">
        <f>'пок. 1, 2, 3, 24'!#REF!</f>
        <v>#REF!</v>
      </c>
      <c r="G6" s="18" t="e">
        <f>'пок. 8, 9, 11'!#REF!</f>
        <v>#REF!</v>
      </c>
      <c r="H6" s="18"/>
      <c r="I6" s="18">
        <f>'пок. 1, 2, 3, 24'!E6</f>
        <v>74275.6</v>
      </c>
      <c r="J6" s="18" t="e">
        <f>#REF!</f>
        <v>#REF!</v>
      </c>
      <c r="K6" s="18" t="e">
        <f>#REF!</f>
        <v>#REF!</v>
      </c>
      <c r="L6" s="18" t="e">
        <f>'пок. 8, 9, 11'!#REF!</f>
        <v>#REF!</v>
      </c>
      <c r="M6" s="18">
        <f>'пок. 8, 9, 11'!C6</f>
        <v>53335.59984779956</v>
      </c>
      <c r="N6" s="18">
        <f>'пок. 8, 9, 11'!D6</f>
        <v>30168.66442965063</v>
      </c>
      <c r="O6" s="18">
        <f>'пок. 8, 9, 11'!E6</f>
        <v>39479.49415015791</v>
      </c>
      <c r="P6" s="18">
        <f>'пок. 8, 9, 11'!G6</f>
        <v>32159.098590189264</v>
      </c>
      <c r="Q6" s="18">
        <f>'пок. 8, 9, 11'!H6</f>
        <v>89.8</v>
      </c>
      <c r="R6" s="18" t="e">
        <f>'пок. 8, 9, 11'!#REF!</f>
        <v>#REF!</v>
      </c>
      <c r="S6" s="18" t="e">
        <f>'пок. 10, 19, 23, 23(1), 38'!#REF!</f>
        <v>#REF!</v>
      </c>
      <c r="T6" s="18">
        <f>'пок. 10, 19, 23, 23(1), 38'!C5</f>
        <v>29662</v>
      </c>
      <c r="U6" s="18" t="e">
        <f>'пок. 8, 9, 11'!#REF!</f>
        <v>#REF!</v>
      </c>
      <c r="V6" s="18" t="e">
        <f>'пок. 8, 9, 11'!#REF!</f>
        <v>#REF!</v>
      </c>
      <c r="W6" s="18" t="str">
        <f>'пок. 8, 9, 11'!I6</f>
        <v>-</v>
      </c>
      <c r="X6" s="18" t="e">
        <f>'пок. 8, 9, 11'!#REF!</f>
        <v>#REF!</v>
      </c>
      <c r="Y6" s="18" t="e">
        <f>'пок. 10, 19, 23, 23(1), 38'!#REF!</f>
        <v>#REF!</v>
      </c>
      <c r="Z6" s="18"/>
      <c r="AA6" s="18"/>
      <c r="AB6" s="18"/>
      <c r="AC6" s="18"/>
      <c r="AD6" s="18" t="e">
        <f>#REF!</f>
        <v>#REF!</v>
      </c>
      <c r="AE6" s="18"/>
      <c r="AF6" s="18" t="e">
        <f>#REF!</f>
        <v>#REF!</v>
      </c>
      <c r="AG6" s="18">
        <f>'пок. 32'!C6</f>
        <v>15117283</v>
      </c>
      <c r="AH6" s="18">
        <f>'пок. 10, 19, 23, 23(1), 38'!G5</f>
        <v>532.7</v>
      </c>
      <c r="AI6" s="18" t="e">
        <f>'пок. 10, 19, 23, 23(1), 38'!#REF!</f>
        <v>#REF!</v>
      </c>
      <c r="AJ6" s="18" t="e">
        <f>'пок. 10, 19, 23, 23(1), 38'!#REF!</f>
        <v>#REF!</v>
      </c>
    </row>
    <row r="7" spans="1:36" ht="17.25">
      <c r="A7" s="4">
        <v>3</v>
      </c>
      <c r="B7" s="6" t="s">
        <v>50</v>
      </c>
      <c r="C7" s="18" t="e">
        <f>'пок. 1, 2, 3, 24'!#REF!</f>
        <v>#REF!</v>
      </c>
      <c r="D7" s="18" t="e">
        <f>'пок. 1, 2, 3, 24'!#REF!</f>
        <v>#REF!</v>
      </c>
      <c r="E7" s="18" t="e">
        <f>'пок. 1, 2, 3, 24'!#REF!</f>
        <v>#REF!</v>
      </c>
      <c r="F7" s="18" t="e">
        <f>'пок. 1, 2, 3, 24'!#REF!</f>
        <v>#REF!</v>
      </c>
      <c r="G7" s="18" t="e">
        <f>'пок. 8, 9, 11'!#REF!</f>
        <v>#REF!</v>
      </c>
      <c r="H7" s="18"/>
      <c r="I7" s="18">
        <f>'пок. 1, 2, 3, 24'!E7</f>
        <v>70138</v>
      </c>
      <c r="J7" s="18" t="e">
        <f>#REF!</f>
        <v>#REF!</v>
      </c>
      <c r="K7" s="18" t="e">
        <f>#REF!</f>
        <v>#REF!</v>
      </c>
      <c r="L7" s="18" t="e">
        <f>'пок. 8, 9, 11'!#REF!</f>
        <v>#REF!</v>
      </c>
      <c r="M7" s="18">
        <f>'пок. 8, 9, 11'!C7</f>
        <v>41522.88476980277</v>
      </c>
      <c r="N7" s="18">
        <f>'пок. 8, 9, 11'!D7</f>
        <v>24588.19275714451</v>
      </c>
      <c r="O7" s="18">
        <f>'пок. 8, 9, 11'!E7</f>
        <v>32840.48473142016</v>
      </c>
      <c r="P7" s="18">
        <f>'пок. 8, 9, 11'!G7</f>
        <v>37379.74051896208</v>
      </c>
      <c r="Q7" s="18">
        <f>'пок. 8, 9, 11'!H7</f>
        <v>75.3</v>
      </c>
      <c r="R7" s="18" t="e">
        <f>'пок. 8, 9, 11'!#REF!</f>
        <v>#REF!</v>
      </c>
      <c r="S7" s="18" t="e">
        <f>'пок. 10, 19, 23, 23(1), 38'!#REF!</f>
        <v>#REF!</v>
      </c>
      <c r="T7" s="18">
        <f>'пок. 10, 19, 23, 23(1), 38'!C6</f>
        <v>3637</v>
      </c>
      <c r="U7" s="18" t="e">
        <f>'пок. 8, 9, 11'!#REF!</f>
        <v>#REF!</v>
      </c>
      <c r="V7" s="18" t="e">
        <f>'пок. 8, 9, 11'!#REF!</f>
        <v>#REF!</v>
      </c>
      <c r="W7" s="18" t="str">
        <f>'пок. 8, 9, 11'!I7</f>
        <v>-</v>
      </c>
      <c r="X7" s="18" t="e">
        <f>'пок. 8, 9, 11'!#REF!</f>
        <v>#REF!</v>
      </c>
      <c r="Y7" s="18">
        <f>'пок. 10, 19, 23, 23(1), 38'!D6</f>
        <v>8996</v>
      </c>
      <c r="Z7" s="18"/>
      <c r="AA7" s="18"/>
      <c r="AB7" s="18"/>
      <c r="AC7" s="18"/>
      <c r="AD7" s="18" t="e">
        <f>#REF!</f>
        <v>#REF!</v>
      </c>
      <c r="AE7" s="18"/>
      <c r="AF7" s="18" t="e">
        <f>#REF!</f>
        <v>#REF!</v>
      </c>
      <c r="AG7" s="18">
        <f>'пок. 32'!C7</f>
        <v>2647236</v>
      </c>
      <c r="AH7" s="18">
        <f>'пок. 10, 19, 23, 23(1), 38'!G6</f>
        <v>65.8</v>
      </c>
      <c r="AI7" s="18" t="e">
        <f>'пок. 10, 19, 23, 23(1), 38'!#REF!</f>
        <v>#REF!</v>
      </c>
      <c r="AJ7" s="18" t="e">
        <f>'пок. 10, 19, 23, 23(1), 38'!#REF!</f>
        <v>#REF!</v>
      </c>
    </row>
    <row r="8" spans="1:36" ht="17.25">
      <c r="A8" s="4">
        <v>4</v>
      </c>
      <c r="B8" s="6" t="s">
        <v>48</v>
      </c>
      <c r="C8" s="18" t="e">
        <f>'пок. 1, 2, 3, 24'!#REF!</f>
        <v>#REF!</v>
      </c>
      <c r="D8" s="18" t="e">
        <f>'пок. 1, 2, 3, 24'!#REF!</f>
        <v>#REF!</v>
      </c>
      <c r="E8" s="18" t="e">
        <f>'пок. 1, 2, 3, 24'!#REF!</f>
        <v>#REF!</v>
      </c>
      <c r="F8" s="18" t="e">
        <f>'пок. 1, 2, 3, 24'!#REF!</f>
        <v>#REF!</v>
      </c>
      <c r="G8" s="18" t="e">
        <f>'пок. 8, 9, 11'!#REF!</f>
        <v>#REF!</v>
      </c>
      <c r="H8" s="18"/>
      <c r="I8" s="18">
        <f>'пок. 1, 2, 3, 24'!E8</f>
        <v>9025.1</v>
      </c>
      <c r="J8" s="18" t="e">
        <f>#REF!</f>
        <v>#REF!</v>
      </c>
      <c r="K8" s="18" t="e">
        <f>#REF!</f>
        <v>#REF!</v>
      </c>
      <c r="L8" s="18" t="e">
        <f>'пок. 8, 9, 11'!#REF!</f>
        <v>#REF!</v>
      </c>
      <c r="M8" s="18">
        <f>'пок. 8, 9, 11'!C9</f>
        <v>41521.8747122237</v>
      </c>
      <c r="N8" s="18">
        <f>'пок. 8, 9, 11'!D9</f>
        <v>24714.196349720343</v>
      </c>
      <c r="O8" s="18">
        <f>'пок. 8, 9, 11'!E9</f>
        <v>31215.486225328947</v>
      </c>
      <c r="P8" s="18">
        <f>'пок. 8, 9, 11'!G9</f>
        <v>20407.320872274144</v>
      </c>
      <c r="Q8" s="18">
        <f>'пок. 8, 9, 11'!H9</f>
        <v>77</v>
      </c>
      <c r="R8" s="18" t="e">
        <f>'пок. 8, 9, 11'!#REF!</f>
        <v>#REF!</v>
      </c>
      <c r="S8" s="18" t="e">
        <f>'пок. 10, 19, 23, 23(1), 38'!#REF!</f>
        <v>#REF!</v>
      </c>
      <c r="T8" s="18">
        <f>'пок. 10, 19, 23, 23(1), 38'!C7</f>
        <v>3466</v>
      </c>
      <c r="U8" s="18" t="e">
        <f>'пок. 8, 9, 11'!#REF!</f>
        <v>#REF!</v>
      </c>
      <c r="V8" s="18" t="e">
        <f>'пок. 8, 9, 11'!#REF!</f>
        <v>#REF!</v>
      </c>
      <c r="W8" s="18" t="str">
        <f>'пок. 8, 9, 11'!I9</f>
        <v>-</v>
      </c>
      <c r="X8" s="18" t="e">
        <f>'пок. 8, 9, 11'!#REF!</f>
        <v>#REF!</v>
      </c>
      <c r="Y8" s="18">
        <f>'пок. 10, 19, 23, 23(1), 38'!D7</f>
        <v>9047</v>
      </c>
      <c r="Z8" s="18"/>
      <c r="AA8" s="18"/>
      <c r="AB8" s="18"/>
      <c r="AC8" s="18"/>
      <c r="AD8" s="18" t="e">
        <f>#REF!</f>
        <v>#REF!</v>
      </c>
      <c r="AE8" s="18"/>
      <c r="AF8" s="18" t="e">
        <f>#REF!</f>
        <v>#REF!</v>
      </c>
      <c r="AG8" s="18">
        <f>'пок. 32'!C8</f>
        <v>3035945</v>
      </c>
      <c r="AH8" s="18">
        <f>'пок. 10, 19, 23, 23(1), 38'!G7</f>
        <v>61.1</v>
      </c>
      <c r="AI8" s="18" t="e">
        <f>'пок. 10, 19, 23, 23(1), 38'!#REF!</f>
        <v>#REF!</v>
      </c>
      <c r="AJ8" s="18" t="e">
        <f>'пок. 10, 19, 23, 23(1), 38'!#REF!</f>
        <v>#REF!</v>
      </c>
    </row>
    <row r="9" spans="1:36" ht="17.25">
      <c r="A9" s="4">
        <v>5</v>
      </c>
      <c r="B9" s="6" t="s">
        <v>55</v>
      </c>
      <c r="C9" s="18" t="e">
        <f>'пок. 1, 2, 3, 24'!#REF!</f>
        <v>#REF!</v>
      </c>
      <c r="D9" s="18" t="e">
        <f>'пок. 1, 2, 3, 24'!#REF!</f>
        <v>#REF!</v>
      </c>
      <c r="E9" s="18" t="e">
        <f>'пок. 1, 2, 3, 24'!#REF!</f>
        <v>#REF!</v>
      </c>
      <c r="F9" s="18" t="e">
        <f>'пок. 1, 2, 3, 24'!#REF!</f>
        <v>#REF!</v>
      </c>
      <c r="G9" s="18" t="e">
        <f>'пок. 8, 9, 11'!#REF!</f>
        <v>#REF!</v>
      </c>
      <c r="H9" s="18"/>
      <c r="I9" s="18">
        <f>'пок. 1, 2, 3, 24'!E9</f>
        <v>77899.4</v>
      </c>
      <c r="J9" s="18" t="e">
        <f>#REF!</f>
        <v>#REF!</v>
      </c>
      <c r="K9" s="18" t="e">
        <f>#REF!</f>
        <v>#REF!</v>
      </c>
      <c r="L9" s="18" t="e">
        <f>'пок. 8, 9, 11'!#REF!</f>
        <v>#REF!</v>
      </c>
      <c r="M9" s="18">
        <f>'пок. 8, 9, 11'!C10</f>
        <v>47546.38437394432</v>
      </c>
      <c r="N9" s="18">
        <f>'пок. 8, 9, 11'!D10</f>
        <v>25200.81831250691</v>
      </c>
      <c r="O9" s="18">
        <f>'пок. 8, 9, 11'!E10</f>
        <v>33437.46048805158</v>
      </c>
      <c r="P9" s="18">
        <f>'пок. 8, 9, 11'!G10</f>
        <v>29399.803387779793</v>
      </c>
      <c r="Q9" s="18">
        <f>'пок. 8, 9, 11'!H10</f>
        <v>72.8</v>
      </c>
      <c r="R9" s="18" t="e">
        <f>'пок. 8, 9, 11'!#REF!</f>
        <v>#REF!</v>
      </c>
      <c r="S9" s="18" t="e">
        <f>'пок. 10, 19, 23, 23(1), 38'!#REF!</f>
        <v>#REF!</v>
      </c>
      <c r="T9" s="18">
        <f>'пок. 10, 19, 23, 23(1), 38'!C8</f>
        <v>2751</v>
      </c>
      <c r="U9" s="18" t="e">
        <f>'пок. 8, 9, 11'!#REF!</f>
        <v>#REF!</v>
      </c>
      <c r="V9" s="18" t="e">
        <f>'пок. 8, 9, 11'!#REF!</f>
        <v>#REF!</v>
      </c>
      <c r="W9" s="18">
        <f>'пок. 8, 9, 11'!I10</f>
        <v>2.6</v>
      </c>
      <c r="X9" s="18" t="e">
        <f>'пок. 8, 9, 11'!#REF!</f>
        <v>#REF!</v>
      </c>
      <c r="Y9" s="18">
        <f>'пок. 10, 19, 23, 23(1), 38'!D8</f>
        <v>7271</v>
      </c>
      <c r="Z9" s="18"/>
      <c r="AA9" s="18"/>
      <c r="AB9" s="18"/>
      <c r="AC9" s="18"/>
      <c r="AD9" s="18" t="e">
        <f>#REF!</f>
        <v>#REF!</v>
      </c>
      <c r="AE9" s="18"/>
      <c r="AF9" s="18" t="e">
        <f>#REF!</f>
        <v>#REF!</v>
      </c>
      <c r="AG9" s="18">
        <f>'пок. 32'!C9</f>
        <v>2263727</v>
      </c>
      <c r="AH9" s="18">
        <f>'пок. 10, 19, 23, 23(1), 38'!G8</f>
        <v>53.8</v>
      </c>
      <c r="AI9" s="18" t="e">
        <f>'пок. 10, 19, 23, 23(1), 38'!#REF!</f>
        <v>#REF!</v>
      </c>
      <c r="AJ9" s="18" t="e">
        <f>'пок. 10, 19, 23, 23(1), 38'!#REF!</f>
        <v>#REF!</v>
      </c>
    </row>
    <row r="10" spans="1:36" ht="17.25">
      <c r="A10" s="4">
        <v>6</v>
      </c>
      <c r="B10" s="6" t="s">
        <v>41</v>
      </c>
      <c r="C10" s="18" t="e">
        <f>'пок. 1, 2, 3, 24'!#REF!</f>
        <v>#REF!</v>
      </c>
      <c r="D10" s="18" t="e">
        <f>'пок. 1, 2, 3, 24'!#REF!</f>
        <v>#REF!</v>
      </c>
      <c r="E10" s="18" t="e">
        <f>'пок. 1, 2, 3, 24'!#REF!</f>
        <v>#REF!</v>
      </c>
      <c r="F10" s="18" t="e">
        <f>'пок. 1, 2, 3, 24'!#REF!</f>
        <v>#REF!</v>
      </c>
      <c r="G10" s="18" t="e">
        <f>'пок. 8, 9, 11'!#REF!</f>
        <v>#REF!</v>
      </c>
      <c r="H10" s="18"/>
      <c r="I10" s="18">
        <f>'пок. 1, 2, 3, 24'!E10</f>
        <v>111412.2</v>
      </c>
      <c r="J10" s="18" t="e">
        <f>#REF!</f>
        <v>#REF!</v>
      </c>
      <c r="K10" s="18" t="e">
        <f>#REF!</f>
        <v>#REF!</v>
      </c>
      <c r="L10" s="18" t="e">
        <f>'пок. 8, 9, 11'!#REF!</f>
        <v>#REF!</v>
      </c>
      <c r="M10" s="18">
        <f>'пок. 8, 9, 11'!C8</f>
        <v>34151.369658652286</v>
      </c>
      <c r="N10" s="18">
        <f>'пок. 8, 9, 11'!D8</f>
        <v>24081.13613875793</v>
      </c>
      <c r="O10" s="18">
        <f>'пок. 8, 9, 11'!E8</f>
        <v>30326.959034506206</v>
      </c>
      <c r="P10" s="18">
        <f>'пок. 8, 9, 11'!G8</f>
        <v>20425.961132234897</v>
      </c>
      <c r="Q10" s="18">
        <f>'пок. 8, 9, 11'!H8</f>
        <v>57.7</v>
      </c>
      <c r="R10" s="18" t="e">
        <f>'пок. 8, 9, 11'!#REF!</f>
        <v>#REF!</v>
      </c>
      <c r="S10" s="18" t="e">
        <f>'пок. 10, 19, 23, 23(1), 38'!#REF!</f>
        <v>#REF!</v>
      </c>
      <c r="T10" s="18">
        <f>'пок. 10, 19, 23, 23(1), 38'!C9</f>
        <v>7914</v>
      </c>
      <c r="U10" s="18" t="e">
        <f>'пок. 8, 9, 11'!#REF!</f>
        <v>#REF!</v>
      </c>
      <c r="V10" s="18" t="e">
        <f>'пок. 8, 9, 11'!#REF!</f>
        <v>#REF!</v>
      </c>
      <c r="W10" s="18" t="str">
        <f>'пок. 8, 9, 11'!I8</f>
        <v>-</v>
      </c>
      <c r="X10" s="18" t="e">
        <f>'пок. 8, 9, 11'!#REF!</f>
        <v>#REF!</v>
      </c>
      <c r="Y10" s="18">
        <f>'пок. 10, 19, 23, 23(1), 38'!D9</f>
        <v>18564</v>
      </c>
      <c r="Z10" s="18"/>
      <c r="AA10" s="18"/>
      <c r="AB10" s="18"/>
      <c r="AC10" s="18"/>
      <c r="AD10" s="18" t="e">
        <f>#REF!</f>
        <v>#REF!</v>
      </c>
      <c r="AE10" s="18"/>
      <c r="AF10" s="18" t="e">
        <f>#REF!</f>
        <v>#REF!</v>
      </c>
      <c r="AG10" s="18">
        <f>'пок. 32'!C10</f>
        <v>8039738</v>
      </c>
      <c r="AH10" s="18">
        <f>'пок. 10, 19, 23, 23(1), 38'!G9</f>
        <v>132.5</v>
      </c>
      <c r="AI10" s="18" t="e">
        <f>'пок. 10, 19, 23, 23(1), 38'!#REF!</f>
        <v>#REF!</v>
      </c>
      <c r="AJ10" s="18" t="e">
        <f>'пок. 10, 19, 23, 23(1), 38'!#REF!</f>
        <v>#REF!</v>
      </c>
    </row>
    <row r="11" spans="1:36" ht="17.25">
      <c r="A11" s="4">
        <v>7</v>
      </c>
      <c r="B11" s="5" t="s">
        <v>44</v>
      </c>
      <c r="C11" s="18" t="e">
        <f>'пок. 1, 2, 3, 24'!#REF!</f>
        <v>#REF!</v>
      </c>
      <c r="D11" s="18" t="e">
        <f>'пок. 1, 2, 3, 24'!#REF!</f>
        <v>#REF!</v>
      </c>
      <c r="E11" s="18" t="e">
        <f>'пок. 1, 2, 3, 24'!#REF!</f>
        <v>#REF!</v>
      </c>
      <c r="F11" s="18" t="e">
        <f>'пок. 1, 2, 3, 24'!#REF!</f>
        <v>#REF!</v>
      </c>
      <c r="G11" s="18" t="e">
        <f>'пок. 8, 9, 11'!#REF!</f>
        <v>#REF!</v>
      </c>
      <c r="H11" s="18"/>
      <c r="I11" s="18">
        <f>'пок. 1, 2, 3, 24'!E11</f>
        <v>125003</v>
      </c>
      <c r="J11" s="18" t="e">
        <f>#REF!</f>
        <v>#REF!</v>
      </c>
      <c r="K11" s="18" t="e">
        <f>#REF!</f>
        <v>#REF!</v>
      </c>
      <c r="L11" s="18" t="e">
        <f>'пок. 8, 9, 11'!#REF!</f>
        <v>#REF!</v>
      </c>
      <c r="M11" s="18" t="e">
        <f>'пок. 8, 9, 11'!#REF!</f>
        <v>#REF!</v>
      </c>
      <c r="N11" s="18" t="e">
        <f>'пок. 8, 9, 11'!#REF!</f>
        <v>#REF!</v>
      </c>
      <c r="O11" s="18" t="e">
        <f>'пок. 8, 9, 11'!#REF!</f>
        <v>#REF!</v>
      </c>
      <c r="P11" s="18" t="e">
        <f>'пок. 8, 9, 11'!#REF!</f>
        <v>#REF!</v>
      </c>
      <c r="Q11" s="18" t="e">
        <f>'пок. 8, 9, 11'!#REF!</f>
        <v>#REF!</v>
      </c>
      <c r="R11" s="18" t="e">
        <f>'пок. 8, 9, 11'!#REF!</f>
        <v>#REF!</v>
      </c>
      <c r="S11" s="18" t="e">
        <f>'пок. 10, 19, 23, 23(1), 38'!#REF!</f>
        <v>#REF!</v>
      </c>
      <c r="T11" s="18">
        <f>'пок. 10, 19, 23, 23(1), 38'!C10</f>
        <v>185</v>
      </c>
      <c r="U11" s="18" t="e">
        <f>'пок. 8, 9, 11'!#REF!</f>
        <v>#REF!</v>
      </c>
      <c r="V11" s="18" t="e">
        <f>'пок. 8, 9, 11'!#REF!</f>
        <v>#REF!</v>
      </c>
      <c r="W11" s="18" t="e">
        <f>'пок. 8, 9, 11'!#REF!</f>
        <v>#REF!</v>
      </c>
      <c r="X11" s="18" t="e">
        <f>'пок. 8, 9, 11'!#REF!</f>
        <v>#REF!</v>
      </c>
      <c r="Y11" s="18">
        <f>'пок. 10, 19, 23, 23(1), 38'!D10</f>
        <v>452</v>
      </c>
      <c r="Z11" s="18"/>
      <c r="AA11" s="18"/>
      <c r="AB11" s="18"/>
      <c r="AC11" s="18"/>
      <c r="AD11" s="18" t="e">
        <f>#REF!</f>
        <v>#REF!</v>
      </c>
      <c r="AE11" s="18"/>
      <c r="AF11" s="18" t="e">
        <f>#REF!</f>
        <v>#REF!</v>
      </c>
      <c r="AG11" s="18">
        <f>'пок. 32'!C11</f>
        <v>50708</v>
      </c>
      <c r="AH11" s="18">
        <f>'пок. 10, 19, 23, 23(1), 38'!G10</f>
        <v>3.3</v>
      </c>
      <c r="AI11" s="18" t="e">
        <f>'пок. 10, 19, 23, 23(1), 38'!#REF!</f>
        <v>#REF!</v>
      </c>
      <c r="AJ11" s="18" t="e">
        <f>'пок. 10, 19, 23, 23(1), 38'!#REF!</f>
        <v>#REF!</v>
      </c>
    </row>
    <row r="12" spans="1:36" ht="17.25">
      <c r="A12" s="4">
        <v>8</v>
      </c>
      <c r="B12" s="6" t="s">
        <v>52</v>
      </c>
      <c r="C12" s="18" t="e">
        <f>'пок. 1, 2, 3, 24'!#REF!</f>
        <v>#REF!</v>
      </c>
      <c r="D12" s="18" t="e">
        <f>'пок. 1, 2, 3, 24'!#REF!</f>
        <v>#REF!</v>
      </c>
      <c r="E12" s="18" t="e">
        <f>'пок. 1, 2, 3, 24'!#REF!</f>
        <v>#REF!</v>
      </c>
      <c r="F12" s="18" t="e">
        <f>'пок. 1, 2, 3, 24'!#REF!</f>
        <v>#REF!</v>
      </c>
      <c r="G12" s="18" t="e">
        <f>'пок. 8, 9, 11'!#REF!</f>
        <v>#REF!</v>
      </c>
      <c r="H12" s="18"/>
      <c r="I12" s="18">
        <f>'пок. 1, 2, 3, 24'!E12</f>
        <v>6211.3</v>
      </c>
      <c r="J12" s="18" t="e">
        <f>#REF!</f>
        <v>#REF!</v>
      </c>
      <c r="K12" s="18" t="e">
        <f>#REF!</f>
        <v>#REF!</v>
      </c>
      <c r="L12" s="18" t="e">
        <f>'пок. 8, 9, 11'!#REF!</f>
        <v>#REF!</v>
      </c>
      <c r="M12" s="18">
        <f>'пок. 8, 9, 11'!C11</f>
        <v>53287.75945524653</v>
      </c>
      <c r="N12" s="18">
        <f>'пок. 8, 9, 11'!D11</f>
      </c>
      <c r="O12" s="18">
        <f>'пок. 8, 9, 11'!E11</f>
        <v>28107.9766536965</v>
      </c>
      <c r="P12" s="18">
        <f>'пок. 8, 9, 11'!G11</f>
      </c>
      <c r="Q12" s="18">
        <f>'пок. 8, 9, 11'!H11</f>
        <v>81.1</v>
      </c>
      <c r="R12" s="18" t="e">
        <f>'пок. 8, 9, 11'!#REF!</f>
        <v>#REF!</v>
      </c>
      <c r="S12" s="18" t="e">
        <f>'пок. 10, 19, 23, 23(1), 38'!#REF!</f>
        <v>#REF!</v>
      </c>
      <c r="T12" s="18">
        <f>'пок. 10, 19, 23, 23(1), 38'!C11</f>
        <v>50</v>
      </c>
      <c r="U12" s="18" t="e">
        <f>'пок. 8, 9, 11'!#REF!</f>
        <v>#REF!</v>
      </c>
      <c r="V12" s="18" t="e">
        <f>'пок. 8, 9, 11'!#REF!</f>
        <v>#REF!</v>
      </c>
      <c r="W12" s="18" t="str">
        <f>'пок. 8, 9, 11'!I11</f>
        <v>-</v>
      </c>
      <c r="X12" s="18" t="e">
        <f>'пок. 8, 9, 11'!#REF!</f>
        <v>#REF!</v>
      </c>
      <c r="Y12" s="18">
        <f>'пок. 10, 19, 23, 23(1), 38'!D11</f>
        <v>264</v>
      </c>
      <c r="Z12" s="18"/>
      <c r="AA12" s="18"/>
      <c r="AB12" s="18"/>
      <c r="AC12" s="18"/>
      <c r="AD12" s="18" t="e">
        <f>#REF!</f>
        <v>#REF!</v>
      </c>
      <c r="AE12" s="18"/>
      <c r="AF12" s="18" t="e">
        <f>#REF!</f>
        <v>#REF!</v>
      </c>
      <c r="AG12" s="18">
        <f>'пок. 32'!C12</f>
        <v>86086</v>
      </c>
      <c r="AH12" s="18">
        <f>'пок. 10, 19, 23, 23(1), 38'!G11</f>
        <v>1.8</v>
      </c>
      <c r="AI12" s="18" t="e">
        <f>'пок. 10, 19, 23, 23(1), 38'!#REF!</f>
        <v>#REF!</v>
      </c>
      <c r="AJ12" s="18" t="e">
        <f>'пок. 10, 19, 23, 23(1), 38'!#REF!</f>
        <v>#REF!</v>
      </c>
    </row>
    <row r="13" spans="1:36" ht="17.25">
      <c r="A13" s="4">
        <v>9</v>
      </c>
      <c r="B13" s="6" t="s">
        <v>43</v>
      </c>
      <c r="C13" s="18" t="e">
        <f>'пок. 1, 2, 3, 24'!#REF!</f>
        <v>#REF!</v>
      </c>
      <c r="D13" s="18" t="e">
        <f>'пок. 1, 2, 3, 24'!#REF!</f>
        <v>#REF!</v>
      </c>
      <c r="E13" s="18" t="e">
        <f>'пок. 1, 2, 3, 24'!#REF!</f>
        <v>#REF!</v>
      </c>
      <c r="F13" s="18" t="e">
        <f>'пок. 1, 2, 3, 24'!#REF!</f>
        <v>#REF!</v>
      </c>
      <c r="G13" s="18" t="e">
        <f>'пок. 8, 9, 11'!#REF!</f>
        <v>#REF!</v>
      </c>
      <c r="H13" s="18"/>
      <c r="I13" s="18">
        <f>'пок. 1, 2, 3, 24'!E13</f>
        <v>0</v>
      </c>
      <c r="J13" s="18" t="e">
        <f>#REF!</f>
        <v>#REF!</v>
      </c>
      <c r="K13" s="18" t="e">
        <f>#REF!</f>
        <v>#REF!</v>
      </c>
      <c r="L13" s="18" t="e">
        <f>'пок. 8, 9, 11'!#REF!</f>
        <v>#REF!</v>
      </c>
      <c r="M13" s="18" t="e">
        <f>'пок. 8, 9, 11'!#REF!</f>
        <v>#REF!</v>
      </c>
      <c r="N13" s="18" t="e">
        <f>'пок. 8, 9, 11'!#REF!</f>
        <v>#REF!</v>
      </c>
      <c r="O13" s="18" t="e">
        <f>'пок. 8, 9, 11'!#REF!</f>
        <v>#REF!</v>
      </c>
      <c r="P13" s="18" t="e">
        <f>'пок. 8, 9, 11'!#REF!</f>
        <v>#REF!</v>
      </c>
      <c r="Q13" s="18" t="e">
        <f>'пок. 8, 9, 11'!#REF!</f>
        <v>#REF!</v>
      </c>
      <c r="R13" s="18" t="e">
        <f>'пок. 8, 9, 11'!#REF!</f>
        <v>#REF!</v>
      </c>
      <c r="S13" s="18" t="e">
        <f>'пок. 10, 19, 23, 23(1), 38'!#REF!</f>
        <v>#REF!</v>
      </c>
      <c r="T13" s="18">
        <f>'пок. 10, 19, 23, 23(1), 38'!C12</f>
        <v>0</v>
      </c>
      <c r="U13" s="18" t="e">
        <f>'пок. 8, 9, 11'!#REF!</f>
        <v>#REF!</v>
      </c>
      <c r="V13" s="18" t="e">
        <f>'пок. 8, 9, 11'!#REF!</f>
        <v>#REF!</v>
      </c>
      <c r="W13" s="18" t="e">
        <f>'пок. 8, 9, 11'!#REF!</f>
        <v>#REF!</v>
      </c>
      <c r="X13" s="18" t="e">
        <f>'пок. 8, 9, 11'!#REF!</f>
        <v>#REF!</v>
      </c>
      <c r="Y13" s="18">
        <f>'пок. 10, 19, 23, 23(1), 38'!D12</f>
        <v>0</v>
      </c>
      <c r="Z13" s="18"/>
      <c r="AA13" s="18"/>
      <c r="AB13" s="18"/>
      <c r="AC13" s="18"/>
      <c r="AD13" s="18" t="e">
        <f>#REF!</f>
        <v>#REF!</v>
      </c>
      <c r="AE13" s="18"/>
      <c r="AF13" s="18" t="e">
        <f>#REF!</f>
        <v>#REF!</v>
      </c>
      <c r="AG13" s="18">
        <f>'пок. 32'!C13</f>
        <v>0</v>
      </c>
      <c r="AH13" s="18">
        <f>'пок. 10, 19, 23, 23(1), 38'!G12</f>
        <v>0</v>
      </c>
      <c r="AI13" s="18" t="e">
        <f>'пок. 10, 19, 23, 23(1), 38'!#REF!</f>
        <v>#REF!</v>
      </c>
      <c r="AJ13" s="18" t="e">
        <f>'пок. 10, 19, 23, 23(1), 38'!#REF!</f>
        <v>#REF!</v>
      </c>
    </row>
    <row r="14" spans="1:36" ht="17.25">
      <c r="A14" s="4">
        <v>10</v>
      </c>
      <c r="B14" s="6" t="s">
        <v>51</v>
      </c>
      <c r="C14" s="18" t="e">
        <f>'пок. 1, 2, 3, 24'!#REF!</f>
        <v>#REF!</v>
      </c>
      <c r="D14" s="18" t="e">
        <f>'пок. 1, 2, 3, 24'!#REF!</f>
        <v>#REF!</v>
      </c>
      <c r="E14" s="18" t="e">
        <f>'пок. 1, 2, 3, 24'!#REF!</f>
        <v>#REF!</v>
      </c>
      <c r="F14" s="18" t="e">
        <f>'пок. 1, 2, 3, 24'!#REF!</f>
        <v>#REF!</v>
      </c>
      <c r="G14" s="18" t="e">
        <f>'пок. 8, 9, 11'!#REF!</f>
        <v>#REF!</v>
      </c>
      <c r="H14" s="18"/>
      <c r="I14" s="18">
        <f>'пок. 1, 2, 3, 24'!E14</f>
        <v>40750.5</v>
      </c>
      <c r="J14" s="18" t="e">
        <f>#REF!</f>
        <v>#REF!</v>
      </c>
      <c r="K14" s="18" t="e">
        <f>#REF!</f>
        <v>#REF!</v>
      </c>
      <c r="L14" s="18" t="e">
        <f>'пок. 8, 9, 11'!#REF!</f>
        <v>#REF!</v>
      </c>
      <c r="M14" s="18">
        <f>'пок. 8, 9, 11'!C12</f>
        <v>38683.12543312543</v>
      </c>
      <c r="N14" s="18">
        <f>'пок. 8, 9, 11'!D12</f>
        <v>26213.223787167448</v>
      </c>
      <c r="O14" s="18">
        <f>'пок. 8, 9, 11'!E12</f>
        <v>34882.4027072758</v>
      </c>
      <c r="P14" s="18">
        <f>'пок. 8, 9, 11'!G12</f>
      </c>
      <c r="Q14" s="18">
        <f>'пок. 8, 9, 11'!H12</f>
        <v>140</v>
      </c>
      <c r="R14" s="18" t="e">
        <f>'пок. 8, 9, 11'!#REF!</f>
        <v>#REF!</v>
      </c>
      <c r="S14" s="18" t="e">
        <f>'пок. 10, 19, 23, 23(1), 38'!#REF!</f>
        <v>#REF!</v>
      </c>
      <c r="T14" s="18">
        <f>'пок. 10, 19, 23, 23(1), 38'!C13</f>
        <v>643</v>
      </c>
      <c r="U14" s="18" t="e">
        <f>'пок. 8, 9, 11'!#REF!</f>
        <v>#REF!</v>
      </c>
      <c r="V14" s="18" t="e">
        <f>'пок. 8, 9, 11'!#REF!</f>
        <v>#REF!</v>
      </c>
      <c r="W14" s="18" t="str">
        <f>'пок. 8, 9, 11'!I12</f>
        <v>-</v>
      </c>
      <c r="X14" s="18" t="e">
        <f>'пок. 8, 9, 11'!#REF!</f>
        <v>#REF!</v>
      </c>
      <c r="Y14" s="18">
        <f>'пок. 10, 19, 23, 23(1), 38'!D13</f>
        <v>1450</v>
      </c>
      <c r="Z14" s="18"/>
      <c r="AA14" s="18"/>
      <c r="AB14" s="18"/>
      <c r="AC14" s="18"/>
      <c r="AD14" s="18" t="e">
        <f>#REF!</f>
        <v>#REF!</v>
      </c>
      <c r="AE14" s="18"/>
      <c r="AF14" s="18" t="e">
        <f>#REF!</f>
        <v>#REF!</v>
      </c>
      <c r="AG14" s="18">
        <f>'пок. 32'!C14</f>
        <v>461460</v>
      </c>
      <c r="AH14" s="18">
        <f>'пок. 10, 19, 23, 23(1), 38'!G13</f>
        <v>9.4</v>
      </c>
      <c r="AI14" s="18" t="e">
        <f>'пок. 10, 19, 23, 23(1), 38'!#REF!</f>
        <v>#REF!</v>
      </c>
      <c r="AJ14" s="18" t="e">
        <f>'пок. 10, 19, 23, 23(1), 38'!#REF!</f>
        <v>#REF!</v>
      </c>
    </row>
    <row r="15" spans="1:36" ht="17.25">
      <c r="A15" s="4">
        <v>11</v>
      </c>
      <c r="B15" s="6" t="s">
        <v>61</v>
      </c>
      <c r="C15" s="18" t="e">
        <f>'пок. 1, 2, 3, 24'!#REF!</f>
        <v>#REF!</v>
      </c>
      <c r="D15" s="18" t="e">
        <f>'пок. 1, 2, 3, 24'!#REF!</f>
        <v>#REF!</v>
      </c>
      <c r="E15" s="18" t="e">
        <f>'пок. 1, 2, 3, 24'!#REF!</f>
        <v>#REF!</v>
      </c>
      <c r="F15" s="18" t="e">
        <f>'пок. 1, 2, 3, 24'!#REF!</f>
        <v>#REF!</v>
      </c>
      <c r="G15" s="18" t="e">
        <f>'пок. 8, 9, 11'!#REF!</f>
        <v>#REF!</v>
      </c>
      <c r="H15" s="18"/>
      <c r="I15" s="18">
        <f>'пок. 1, 2, 3, 24'!E15</f>
        <v>35821.1</v>
      </c>
      <c r="J15" s="18" t="e">
        <f>#REF!</f>
        <v>#REF!</v>
      </c>
      <c r="K15" s="18" t="e">
        <f>#REF!</f>
        <v>#REF!</v>
      </c>
      <c r="L15" s="18" t="e">
        <f>'пок. 8, 9, 11'!#REF!</f>
        <v>#REF!</v>
      </c>
      <c r="M15" s="18">
        <f>'пок. 8, 9, 11'!C13</f>
        <v>0</v>
      </c>
      <c r="N15" s="18">
        <f>'пок. 8, 9, 11'!D13</f>
        <v>0</v>
      </c>
      <c r="O15" s="18">
        <f>'пок. 8, 9, 11'!E13</f>
        <v>0</v>
      </c>
      <c r="P15" s="18">
        <f>'пок. 8, 9, 11'!G13</f>
        <v>0</v>
      </c>
      <c r="Q15" s="18">
        <f>'пок. 8, 9, 11'!H13</f>
        <v>0</v>
      </c>
      <c r="R15" s="18" t="e">
        <f>'пок. 8, 9, 11'!#REF!</f>
        <v>#REF!</v>
      </c>
      <c r="S15" s="18" t="e">
        <f>'пок. 10, 19, 23, 23(1), 38'!#REF!</f>
        <v>#REF!</v>
      </c>
      <c r="T15" s="18">
        <f>'пок. 10, 19, 23, 23(1), 38'!C14</f>
        <v>1106</v>
      </c>
      <c r="U15" s="18" t="e">
        <f>'пок. 8, 9, 11'!#REF!</f>
        <v>#REF!</v>
      </c>
      <c r="V15" s="18" t="e">
        <f>'пок. 8, 9, 11'!#REF!</f>
        <v>#REF!</v>
      </c>
      <c r="W15" s="18">
        <f>'пок. 8, 9, 11'!I13</f>
        <v>0</v>
      </c>
      <c r="X15" s="18" t="e">
        <f>'пок. 8, 9, 11'!#REF!</f>
        <v>#REF!</v>
      </c>
      <c r="Y15" s="18">
        <f>'пок. 10, 19, 23, 23(1), 38'!D14</f>
        <v>2595</v>
      </c>
      <c r="Z15" s="18"/>
      <c r="AA15" s="18"/>
      <c r="AB15" s="18"/>
      <c r="AC15" s="18"/>
      <c r="AD15" s="18" t="e">
        <f>#REF!</f>
        <v>#REF!</v>
      </c>
      <c r="AE15" s="18"/>
      <c r="AF15" s="18" t="e">
        <f>#REF!</f>
        <v>#REF!</v>
      </c>
      <c r="AG15" s="18">
        <f>'пок. 32'!C15</f>
        <v>334650</v>
      </c>
      <c r="AH15" s="18">
        <f>'пок. 10, 19, 23, 23(1), 38'!G14</f>
        <v>18.3</v>
      </c>
      <c r="AI15" s="18" t="e">
        <f>'пок. 10, 19, 23, 23(1), 38'!#REF!</f>
        <v>#REF!</v>
      </c>
      <c r="AJ15" s="18" t="e">
        <f>'пок. 10, 19, 23, 23(1), 38'!#REF!</f>
        <v>#REF!</v>
      </c>
    </row>
    <row r="16" spans="1:36" ht="17.25">
      <c r="A16" s="4">
        <v>12</v>
      </c>
      <c r="B16" s="6" t="s">
        <v>47</v>
      </c>
      <c r="C16" s="18" t="e">
        <f>'пок. 1, 2, 3, 24'!#REF!</f>
        <v>#REF!</v>
      </c>
      <c r="D16" s="18" t="e">
        <f>'пок. 1, 2, 3, 24'!#REF!</f>
        <v>#REF!</v>
      </c>
      <c r="E16" s="18" t="e">
        <f>'пок. 1, 2, 3, 24'!#REF!</f>
        <v>#REF!</v>
      </c>
      <c r="F16" s="18" t="e">
        <f>'пок. 1, 2, 3, 24'!#REF!</f>
        <v>#REF!</v>
      </c>
      <c r="G16" s="18" t="e">
        <f>'пок. 8, 9, 11'!#REF!</f>
        <v>#REF!</v>
      </c>
      <c r="H16" s="18"/>
      <c r="I16" s="18">
        <f>'пок. 1, 2, 3, 24'!E16</f>
        <v>15148</v>
      </c>
      <c r="J16" s="18" t="e">
        <f>#REF!</f>
        <v>#REF!</v>
      </c>
      <c r="K16" s="18" t="e">
        <f>#REF!</f>
        <v>#REF!</v>
      </c>
      <c r="L16" s="18" t="e">
        <f>'пок. 8, 9, 11'!#REF!</f>
        <v>#REF!</v>
      </c>
      <c r="M16" s="18">
        <f>'пок. 8, 9, 11'!C14</f>
        <v>30699.087161366315</v>
      </c>
      <c r="N16" s="18">
        <f>'пок. 8, 9, 11'!D14</f>
        <v>22649.049881235154</v>
      </c>
      <c r="O16" s="18">
        <f>'пок. 8, 9, 11'!E14</f>
        <v>31230.15873015873</v>
      </c>
      <c r="P16" s="18">
        <f>'пок. 8, 9, 11'!G14</f>
      </c>
      <c r="Q16" s="18">
        <f>'пок. 8, 9, 11'!H14</f>
        <v>31.6</v>
      </c>
      <c r="R16" s="18" t="e">
        <f>'пок. 8, 9, 11'!#REF!</f>
        <v>#REF!</v>
      </c>
      <c r="S16" s="18" t="e">
        <f>'пок. 10, 19, 23, 23(1), 38'!#REF!</f>
        <v>#REF!</v>
      </c>
      <c r="T16" s="18">
        <f>'пок. 10, 19, 23, 23(1), 38'!C15</f>
        <v>2963</v>
      </c>
      <c r="U16" s="18" t="e">
        <f>'пок. 8, 9, 11'!#REF!</f>
        <v>#REF!</v>
      </c>
      <c r="V16" s="18" t="e">
        <f>'пок. 8, 9, 11'!#REF!</f>
        <v>#REF!</v>
      </c>
      <c r="W16" s="18" t="str">
        <f>'пок. 8, 9, 11'!I14</f>
        <v>-</v>
      </c>
      <c r="X16" s="18" t="e">
        <f>'пок. 8, 9, 11'!#REF!</f>
        <v>#REF!</v>
      </c>
      <c r="Y16" s="18">
        <f>'пок. 10, 19, 23, 23(1), 38'!D15</f>
        <v>7259</v>
      </c>
      <c r="Z16" s="18"/>
      <c r="AA16" s="18"/>
      <c r="AB16" s="18"/>
      <c r="AC16" s="18"/>
      <c r="AD16" s="18" t="e">
        <f>#REF!</f>
        <v>#REF!</v>
      </c>
      <c r="AE16" s="18"/>
      <c r="AF16" s="18" t="e">
        <f>#REF!</f>
        <v>#REF!</v>
      </c>
      <c r="AG16" s="18">
        <f>'пок. 32'!C16</f>
        <v>2296245</v>
      </c>
      <c r="AH16" s="18">
        <f>'пок. 10, 19, 23, 23(1), 38'!G15</f>
        <v>49.3</v>
      </c>
      <c r="AI16" s="18" t="e">
        <f>'пок. 10, 19, 23, 23(1), 38'!#REF!</f>
        <v>#REF!</v>
      </c>
      <c r="AJ16" s="18" t="e">
        <f>'пок. 10, 19, 23, 23(1), 38'!#REF!</f>
        <v>#REF!</v>
      </c>
    </row>
    <row r="17" spans="1:36" ht="17.25">
      <c r="A17" s="4">
        <v>13</v>
      </c>
      <c r="B17" s="6" t="s">
        <v>58</v>
      </c>
      <c r="C17" s="18" t="e">
        <f>'пок. 1, 2, 3, 24'!#REF!</f>
        <v>#REF!</v>
      </c>
      <c r="D17" s="18" t="e">
        <f>'пок. 1, 2, 3, 24'!#REF!</f>
        <v>#REF!</v>
      </c>
      <c r="E17" s="18" t="e">
        <f>'пок. 1, 2, 3, 24'!#REF!</f>
        <v>#REF!</v>
      </c>
      <c r="F17" s="18" t="e">
        <f>'пок. 1, 2, 3, 24'!#REF!</f>
        <v>#REF!</v>
      </c>
      <c r="G17" s="18" t="e">
        <f>'пок. 8, 9, 11'!#REF!</f>
        <v>#REF!</v>
      </c>
      <c r="H17" s="18"/>
      <c r="I17" s="18">
        <f>'пок. 1, 2, 3, 24'!E17</f>
        <v>7001.5</v>
      </c>
      <c r="J17" s="18" t="e">
        <f>#REF!</f>
        <v>#REF!</v>
      </c>
      <c r="K17" s="18" t="e">
        <f>#REF!</f>
        <v>#REF!</v>
      </c>
      <c r="L17" s="18" t="e">
        <f>'пок. 8, 9, 11'!#REF!</f>
        <v>#REF!</v>
      </c>
      <c r="M17" s="18">
        <f>'пок. 8, 9, 11'!C15</f>
        <v>34433.80918436257</v>
      </c>
      <c r="N17" s="18">
        <f>'пок. 8, 9, 11'!D15</f>
        <v>26198.54898828541</v>
      </c>
      <c r="O17" s="18">
        <f>'пок. 8, 9, 11'!E15</f>
        <v>31118.869103405184</v>
      </c>
      <c r="P17" s="18">
        <f>'пок. 8, 9, 11'!G15</f>
      </c>
      <c r="Q17" s="18">
        <f>'пок. 8, 9, 11'!H15</f>
        <v>46</v>
      </c>
      <c r="R17" s="18" t="e">
        <f>'пок. 8, 9, 11'!#REF!</f>
        <v>#REF!</v>
      </c>
      <c r="S17" s="18" t="e">
        <f>'пок. 10, 19, 23, 23(1), 38'!#REF!</f>
        <v>#REF!</v>
      </c>
      <c r="T17" s="18">
        <f>'пок. 10, 19, 23, 23(1), 38'!C16</f>
        <v>1497</v>
      </c>
      <c r="U17" s="18" t="e">
        <f>'пок. 8, 9, 11'!#REF!</f>
        <v>#REF!</v>
      </c>
      <c r="V17" s="18" t="e">
        <f>'пок. 8, 9, 11'!#REF!</f>
        <v>#REF!</v>
      </c>
      <c r="W17" s="18" t="str">
        <f>'пок. 8, 9, 11'!I15</f>
        <v>-</v>
      </c>
      <c r="X17" s="18" t="e">
        <f>'пок. 8, 9, 11'!#REF!</f>
        <v>#REF!</v>
      </c>
      <c r="Y17" s="18">
        <f>'пок. 10, 19, 23, 23(1), 38'!D16</f>
        <v>4469</v>
      </c>
      <c r="Z17" s="18"/>
      <c r="AA17" s="18"/>
      <c r="AB17" s="18"/>
      <c r="AC17" s="18"/>
      <c r="AD17" s="18" t="e">
        <f>#REF!</f>
        <v>#REF!</v>
      </c>
      <c r="AE17" s="18"/>
      <c r="AF17" s="18" t="e">
        <f>#REF!</f>
        <v>#REF!</v>
      </c>
      <c r="AG17" s="18">
        <f>'пок. 32'!C17</f>
        <v>1604945</v>
      </c>
      <c r="AH17" s="18">
        <f>'пок. 10, 19, 23, 23(1), 38'!G16</f>
        <v>30.7</v>
      </c>
      <c r="AI17" s="18" t="e">
        <f>'пок. 10, 19, 23, 23(1), 38'!#REF!</f>
        <v>#REF!</v>
      </c>
      <c r="AJ17" s="18" t="e">
        <f>'пок. 10, 19, 23, 23(1), 38'!#REF!</f>
        <v>#REF!</v>
      </c>
    </row>
    <row r="18" spans="1:36" ht="17.25">
      <c r="A18" s="4">
        <v>14</v>
      </c>
      <c r="B18" s="6" t="s">
        <v>49</v>
      </c>
      <c r="C18" s="18" t="e">
        <f>'пок. 1, 2, 3, 24'!#REF!</f>
        <v>#REF!</v>
      </c>
      <c r="D18" s="18" t="e">
        <f>'пок. 1, 2, 3, 24'!#REF!</f>
        <v>#REF!</v>
      </c>
      <c r="E18" s="18" t="e">
        <f>'пок. 1, 2, 3, 24'!#REF!</f>
        <v>#REF!</v>
      </c>
      <c r="F18" s="18" t="e">
        <f>'пок. 1, 2, 3, 24'!#REF!</f>
        <v>#REF!</v>
      </c>
      <c r="G18" s="18" t="e">
        <f>'пок. 8, 9, 11'!#REF!</f>
        <v>#REF!</v>
      </c>
      <c r="H18" s="18"/>
      <c r="I18" s="18">
        <f>'пок. 1, 2, 3, 24'!E18</f>
        <v>33369.8</v>
      </c>
      <c r="J18" s="18" t="e">
        <f>#REF!</f>
        <v>#REF!</v>
      </c>
      <c r="K18" s="18" t="e">
        <f>#REF!</f>
        <v>#REF!</v>
      </c>
      <c r="L18" s="18" t="e">
        <f>'пок. 8, 9, 11'!#REF!</f>
        <v>#REF!</v>
      </c>
      <c r="M18" s="18">
        <f>'пок. 8, 9, 11'!C16</f>
        <v>56615.21770451406</v>
      </c>
      <c r="N18" s="18">
        <f>'пок. 8, 9, 11'!D16</f>
        <v>26411.74221982371</v>
      </c>
      <c r="O18" s="18">
        <f>'пок. 8, 9, 11'!E16</f>
        <v>33350.89454670566</v>
      </c>
      <c r="P18" s="18">
        <f>'пок. 8, 9, 11'!G16</f>
        <v>19589.668615984407</v>
      </c>
      <c r="Q18" s="18">
        <f>'пок. 8, 9, 11'!H16</f>
        <v>45</v>
      </c>
      <c r="R18" s="18" t="e">
        <f>'пок. 8, 9, 11'!#REF!</f>
        <v>#REF!</v>
      </c>
      <c r="S18" s="18" t="e">
        <f>'пок. 10, 19, 23, 23(1), 38'!#REF!</f>
        <v>#REF!</v>
      </c>
      <c r="T18" s="18">
        <f>'пок. 10, 19, 23, 23(1), 38'!C17</f>
        <v>727</v>
      </c>
      <c r="U18" s="18" t="e">
        <f>'пок. 8, 9, 11'!#REF!</f>
        <v>#REF!</v>
      </c>
      <c r="V18" s="18" t="e">
        <f>'пок. 8, 9, 11'!#REF!</f>
        <v>#REF!</v>
      </c>
      <c r="W18" s="18" t="str">
        <f>'пок. 8, 9, 11'!I16</f>
        <v>-</v>
      </c>
      <c r="X18" s="18" t="e">
        <f>'пок. 8, 9, 11'!#REF!</f>
        <v>#REF!</v>
      </c>
      <c r="Y18" s="18">
        <f>'пок. 10, 19, 23, 23(1), 38'!D17</f>
        <v>1801</v>
      </c>
      <c r="Z18" s="18"/>
      <c r="AA18" s="18"/>
      <c r="AB18" s="18"/>
      <c r="AC18" s="18"/>
      <c r="AD18" s="18" t="e">
        <f>#REF!</f>
        <v>#REF!</v>
      </c>
      <c r="AE18" s="18"/>
      <c r="AF18" s="18" t="e">
        <f>#REF!</f>
        <v>#REF!</v>
      </c>
      <c r="AG18" s="18">
        <f>'пок. 32'!C18</f>
        <v>696291</v>
      </c>
      <c r="AH18" s="18">
        <f>'пок. 10, 19, 23, 23(1), 38'!G17</f>
        <v>13.2</v>
      </c>
      <c r="AI18" s="18" t="e">
        <f>'пок. 10, 19, 23, 23(1), 38'!#REF!</f>
        <v>#REF!</v>
      </c>
      <c r="AJ18" s="18" t="e">
        <f>'пок. 10, 19, 23, 23(1), 38'!#REF!</f>
        <v>#REF!</v>
      </c>
    </row>
    <row r="19" spans="1:36" ht="17.25">
      <c r="A19" s="4">
        <v>15</v>
      </c>
      <c r="B19" s="6" t="s">
        <v>59</v>
      </c>
      <c r="C19" s="18" t="e">
        <f>'пок. 1, 2, 3, 24'!#REF!</f>
        <v>#REF!</v>
      </c>
      <c r="D19" s="18" t="e">
        <f>'пок. 1, 2, 3, 24'!#REF!</f>
        <v>#REF!</v>
      </c>
      <c r="E19" s="18" t="e">
        <f>'пок. 1, 2, 3, 24'!#REF!</f>
        <v>#REF!</v>
      </c>
      <c r="F19" s="18" t="e">
        <f>'пок. 1, 2, 3, 24'!#REF!</f>
        <v>#REF!</v>
      </c>
      <c r="G19" s="18" t="e">
        <f>'пок. 8, 9, 11'!#REF!</f>
        <v>#REF!</v>
      </c>
      <c r="H19" s="18"/>
      <c r="I19" s="18">
        <f>'пок. 1, 2, 3, 24'!E19</f>
        <v>47451.5</v>
      </c>
      <c r="J19" s="18" t="e">
        <f>#REF!</f>
        <v>#REF!</v>
      </c>
      <c r="K19" s="18" t="e">
        <f>#REF!</f>
        <v>#REF!</v>
      </c>
      <c r="L19" s="18" t="e">
        <f>'пок. 8, 9, 11'!#REF!</f>
        <v>#REF!</v>
      </c>
      <c r="M19" s="18">
        <f>'пок. 8, 9, 11'!C17</f>
        <v>36337.74434336366</v>
      </c>
      <c r="N19" s="18">
        <f>'пок. 8, 9, 11'!D17</f>
        <v>24014.186070904132</v>
      </c>
      <c r="O19" s="18">
        <f>'пок. 8, 9, 11'!E17</f>
        <v>35116.94290976059</v>
      </c>
      <c r="P19" s="18">
        <f>'пок. 8, 9, 11'!G17</f>
        <v>46234.649122807015</v>
      </c>
      <c r="Q19" s="18">
        <f>'пок. 8, 9, 11'!H17</f>
        <v>75.6</v>
      </c>
      <c r="R19" s="18" t="e">
        <f>'пок. 8, 9, 11'!#REF!</f>
        <v>#REF!</v>
      </c>
      <c r="S19" s="18" t="e">
        <f>'пок. 10, 19, 23, 23(1), 38'!#REF!</f>
        <v>#REF!</v>
      </c>
      <c r="T19" s="18">
        <f>'пок. 10, 19, 23, 23(1), 38'!C18</f>
        <v>678</v>
      </c>
      <c r="U19" s="18" t="e">
        <f>'пок. 8, 9, 11'!#REF!</f>
        <v>#REF!</v>
      </c>
      <c r="V19" s="18" t="e">
        <f>'пок. 8, 9, 11'!#REF!</f>
        <v>#REF!</v>
      </c>
      <c r="W19" s="18" t="str">
        <f>'пок. 8, 9, 11'!I17</f>
        <v>-</v>
      </c>
      <c r="X19" s="18" t="e">
        <f>'пок. 8, 9, 11'!#REF!</f>
        <v>#REF!</v>
      </c>
      <c r="Y19" s="18">
        <f>'пок. 10, 19, 23, 23(1), 38'!D18</f>
        <v>1807</v>
      </c>
      <c r="Z19" s="18"/>
      <c r="AA19" s="18"/>
      <c r="AB19" s="18"/>
      <c r="AC19" s="18"/>
      <c r="AD19" s="18" t="e">
        <f>#REF!</f>
        <v>#REF!</v>
      </c>
      <c r="AE19" s="18"/>
      <c r="AF19" s="18" t="e">
        <f>#REF!</f>
        <v>#REF!</v>
      </c>
      <c r="AG19" s="18">
        <f>'пок. 32'!C19</f>
        <v>726490</v>
      </c>
      <c r="AH19" s="18">
        <f>'пок. 10, 19, 23, 23(1), 38'!G18</f>
        <v>13.9</v>
      </c>
      <c r="AI19" s="18" t="e">
        <f>'пок. 10, 19, 23, 23(1), 38'!#REF!</f>
        <v>#REF!</v>
      </c>
      <c r="AJ19" s="18" t="e">
        <f>'пок. 10, 19, 23, 23(1), 38'!#REF!</f>
        <v>#REF!</v>
      </c>
    </row>
    <row r="20" spans="1:36" ht="17.25">
      <c r="A20" s="4">
        <v>16</v>
      </c>
      <c r="B20" s="6" t="s">
        <v>53</v>
      </c>
      <c r="C20" s="18" t="e">
        <f>'пок. 1, 2, 3, 24'!#REF!</f>
        <v>#REF!</v>
      </c>
      <c r="D20" s="18" t="e">
        <f>'пок. 1, 2, 3, 24'!#REF!</f>
        <v>#REF!</v>
      </c>
      <c r="E20" s="18" t="e">
        <f>'пок. 1, 2, 3, 24'!#REF!</f>
        <v>#REF!</v>
      </c>
      <c r="F20" s="18" t="e">
        <f>'пок. 1, 2, 3, 24'!#REF!</f>
        <v>#REF!</v>
      </c>
      <c r="G20" s="18" t="e">
        <f>'пок. 8, 9, 11'!#REF!</f>
        <v>#REF!</v>
      </c>
      <c r="H20" s="18"/>
      <c r="I20" s="18">
        <f>'пок. 1, 2, 3, 24'!E20</f>
        <v>6570.4</v>
      </c>
      <c r="J20" s="18" t="e">
        <f>#REF!</f>
        <v>#REF!</v>
      </c>
      <c r="K20" s="18" t="e">
        <f>#REF!</f>
        <v>#REF!</v>
      </c>
      <c r="L20" s="18" t="e">
        <f>'пок. 8, 9, 11'!#REF!</f>
        <v>#REF!</v>
      </c>
      <c r="M20" s="18">
        <f>'пок. 8, 9, 11'!C27</f>
        <v>41652.07829567247</v>
      </c>
      <c r="N20" s="18">
        <f>'пок. 8, 9, 11'!D27</f>
        <v>25091.695501730104</v>
      </c>
      <c r="O20" s="18">
        <f>'пок. 8, 9, 11'!E27</f>
        <v>31524.628966223132</v>
      </c>
      <c r="P20" s="18">
        <f>'пок. 8, 9, 11'!G27</f>
      </c>
      <c r="Q20" s="18">
        <f>'пок. 8, 9, 11'!H27</f>
        <v>59.3</v>
      </c>
      <c r="R20" s="18" t="e">
        <f>'пок. 8, 9, 11'!#REF!</f>
        <v>#REF!</v>
      </c>
      <c r="S20" s="18" t="e">
        <f>'пок. 10, 19, 23, 23(1), 38'!#REF!</f>
        <v>#REF!</v>
      </c>
      <c r="T20" s="18">
        <f>'пок. 10, 19, 23, 23(1), 38'!C26</f>
        <v>1417</v>
      </c>
      <c r="U20" s="18" t="e">
        <f>'пок. 8, 9, 11'!#REF!</f>
        <v>#REF!</v>
      </c>
      <c r="V20" s="18" t="e">
        <f>'пок. 8, 9, 11'!#REF!</f>
        <v>#REF!</v>
      </c>
      <c r="W20" s="18" t="str">
        <f>'пок. 8, 9, 11'!I27</f>
        <v>-</v>
      </c>
      <c r="X20" s="18" t="e">
        <f>'пок. 8, 9, 11'!#REF!</f>
        <v>#REF!</v>
      </c>
      <c r="Y20" s="18">
        <f>'пок. 10, 19, 23, 23(1), 38'!D26</f>
        <v>4096</v>
      </c>
      <c r="Z20" s="18"/>
      <c r="AA20" s="18"/>
      <c r="AB20" s="18"/>
      <c r="AC20" s="18"/>
      <c r="AD20" s="18" t="e">
        <f>#REF!</f>
        <v>#REF!</v>
      </c>
      <c r="AE20" s="18"/>
      <c r="AF20" s="18" t="e">
        <f>#REF!</f>
        <v>#REF!</v>
      </c>
      <c r="AG20" s="18">
        <f>'пок. 32'!C27</f>
        <v>1862485</v>
      </c>
      <c r="AH20" s="18">
        <f>'пок. 10, 19, 23, 23(1), 38'!G26</f>
        <v>33</v>
      </c>
      <c r="AI20" s="18" t="e">
        <f>'пок. 10, 19, 23, 23(1), 38'!#REF!</f>
        <v>#REF!</v>
      </c>
      <c r="AJ20" s="18" t="e">
        <f>'пок. 10, 19, 23, 23(1), 38'!#REF!</f>
        <v>#REF!</v>
      </c>
    </row>
    <row r="21" spans="1:36" ht="17.25">
      <c r="A21" s="4">
        <v>17</v>
      </c>
      <c r="B21" s="6" t="s">
        <v>57</v>
      </c>
      <c r="C21" s="18" t="e">
        <f>'пок. 1, 2, 3, 24'!#REF!</f>
        <v>#REF!</v>
      </c>
      <c r="D21" s="18" t="e">
        <f>'пок. 1, 2, 3, 24'!#REF!</f>
        <v>#REF!</v>
      </c>
      <c r="E21" s="18" t="e">
        <f>'пок. 1, 2, 3, 24'!#REF!</f>
        <v>#REF!</v>
      </c>
      <c r="F21" s="18" t="e">
        <f>'пок. 1, 2, 3, 24'!#REF!</f>
        <v>#REF!</v>
      </c>
      <c r="G21" s="18" t="e">
        <f>'пок. 8, 9, 11'!#REF!</f>
        <v>#REF!</v>
      </c>
      <c r="H21" s="18"/>
      <c r="I21" s="18">
        <f>'пок. 1, 2, 3, 24'!E21</f>
        <v>41565.7</v>
      </c>
      <c r="J21" s="18" t="e">
        <f>#REF!</f>
        <v>#REF!</v>
      </c>
      <c r="K21" s="18" t="e">
        <f>#REF!</f>
        <v>#REF!</v>
      </c>
      <c r="L21" s="18" t="e">
        <f>'пок. 8, 9, 11'!#REF!</f>
        <v>#REF!</v>
      </c>
      <c r="M21" s="18">
        <f>'пок. 8, 9, 11'!C28</f>
        <v>34474.20710737486</v>
      </c>
      <c r="N21" s="18">
        <f>'пок. 8, 9, 11'!D28</f>
        <v>24874.501992031874</v>
      </c>
      <c r="O21" s="18">
        <f>'пок. 8, 9, 11'!E28</f>
        <v>30763.94794485247</v>
      </c>
      <c r="P21" s="18">
        <f>'пок. 8, 9, 11'!G28</f>
        <v>14525</v>
      </c>
      <c r="Q21" s="18">
        <f>'пок. 8, 9, 11'!H28</f>
        <v>42.3</v>
      </c>
      <c r="R21" s="18" t="e">
        <f>'пок. 8, 9, 11'!#REF!</f>
        <v>#REF!</v>
      </c>
      <c r="S21" s="18" t="e">
        <f>'пок. 10, 19, 23, 23(1), 38'!#REF!</f>
        <v>#REF!</v>
      </c>
      <c r="T21" s="18">
        <f>'пок. 10, 19, 23, 23(1), 38'!C27</f>
        <v>754</v>
      </c>
      <c r="U21" s="18" t="e">
        <f>'пок. 8, 9, 11'!#REF!</f>
        <v>#REF!</v>
      </c>
      <c r="V21" s="18" t="e">
        <f>'пок. 8, 9, 11'!#REF!</f>
        <v>#REF!</v>
      </c>
      <c r="W21" s="18" t="str">
        <f>'пок. 8, 9, 11'!I28</f>
        <v>-</v>
      </c>
      <c r="X21" s="18" t="e">
        <f>'пок. 8, 9, 11'!#REF!</f>
        <v>#REF!</v>
      </c>
      <c r="Y21" s="18">
        <f>'пок. 10, 19, 23, 23(1), 38'!D27</f>
        <v>1650</v>
      </c>
      <c r="Z21" s="18"/>
      <c r="AA21" s="18"/>
      <c r="AB21" s="18"/>
      <c r="AC21" s="18"/>
      <c r="AD21" s="18" t="e">
        <f>#REF!</f>
        <v>#REF!</v>
      </c>
      <c r="AE21" s="18"/>
      <c r="AF21" s="18" t="e">
        <f>#REF!</f>
        <v>#REF!</v>
      </c>
      <c r="AG21" s="18">
        <f>'пок. 32'!C28</f>
        <v>356823</v>
      </c>
      <c r="AH21" s="18">
        <f>'пок. 10, 19, 23, 23(1), 38'!G27</f>
        <v>11.8</v>
      </c>
      <c r="AI21" s="18" t="e">
        <f>'пок. 10, 19, 23, 23(1), 38'!#REF!</f>
        <v>#REF!</v>
      </c>
      <c r="AJ21" s="18" t="e">
        <f>'пок. 10, 19, 23, 23(1), 38'!#REF!</f>
        <v>#REF!</v>
      </c>
    </row>
    <row r="22" spans="1:36" ht="17.25">
      <c r="A22" s="4">
        <v>18</v>
      </c>
      <c r="B22" s="6" t="s">
        <v>62</v>
      </c>
      <c r="C22" s="18" t="e">
        <f>'пок. 1, 2, 3, 24'!#REF!</f>
        <v>#REF!</v>
      </c>
      <c r="D22" s="18" t="e">
        <f>'пок. 1, 2, 3, 24'!#REF!</f>
        <v>#REF!</v>
      </c>
      <c r="E22" s="18" t="e">
        <f>'пок. 1, 2, 3, 24'!#REF!</f>
        <v>#REF!</v>
      </c>
      <c r="F22" s="18" t="e">
        <f>'пок. 1, 2, 3, 24'!#REF!</f>
        <v>#REF!</v>
      </c>
      <c r="G22" s="18" t="e">
        <f>'пок. 8, 9, 11'!#REF!</f>
        <v>#REF!</v>
      </c>
      <c r="H22" s="18"/>
      <c r="I22" s="18">
        <f>'пок. 1, 2, 3, 24'!E27</f>
        <v>55065</v>
      </c>
      <c r="J22" s="18" t="e">
        <f>#REF!</f>
        <v>#REF!</v>
      </c>
      <c r="K22" s="18" t="e">
        <f>#REF!</f>
        <v>#REF!</v>
      </c>
      <c r="L22" s="18" t="e">
        <f>'пок. 8, 9, 11'!#REF!</f>
        <v>#REF!</v>
      </c>
      <c r="M22" s="18">
        <f>'пок. 8, 9, 11'!C29</f>
        <v>42920.42355239361</v>
      </c>
      <c r="N22" s="18">
        <f>'пок. 8, 9, 11'!D29</f>
        <v>23653.52951480119</v>
      </c>
      <c r="O22" s="18">
        <f>'пок. 8, 9, 11'!E29</f>
        <v>29658.767617174697</v>
      </c>
      <c r="P22" s="18">
        <f>'пок. 8, 9, 11'!G29</f>
        <v>33879.032258064515</v>
      </c>
      <c r="Q22" s="18">
        <f>'пок. 8, 9, 11'!H29</f>
        <v>64.2</v>
      </c>
      <c r="R22" s="18" t="e">
        <f>'пок. 8, 9, 11'!#REF!</f>
        <v>#REF!</v>
      </c>
      <c r="S22" s="18" t="e">
        <f>'пок. 10, 19, 23, 23(1), 38'!#REF!</f>
        <v>#REF!</v>
      </c>
      <c r="T22" s="18">
        <f>'пок. 10, 19, 23, 23(1), 38'!C28</f>
        <v>4565</v>
      </c>
      <c r="U22" s="18" t="e">
        <f>'пок. 8, 9, 11'!#REF!</f>
        <v>#REF!</v>
      </c>
      <c r="V22" s="18" t="e">
        <f>'пок. 8, 9, 11'!#REF!</f>
        <v>#REF!</v>
      </c>
      <c r="W22" s="18" t="str">
        <f>'пок. 8, 9, 11'!I29</f>
        <v>-</v>
      </c>
      <c r="X22" s="18" t="e">
        <f>'пок. 8, 9, 11'!#REF!</f>
        <v>#REF!</v>
      </c>
      <c r="Y22" s="18">
        <f>'пок. 10, 19, 23, 23(1), 38'!D28</f>
        <v>10937</v>
      </c>
      <c r="Z22" s="18"/>
      <c r="AA22" s="18"/>
      <c r="AB22" s="18"/>
      <c r="AC22" s="18"/>
      <c r="AD22" s="18" t="e">
        <f>#REF!</f>
        <v>#REF!</v>
      </c>
      <c r="AE22" s="18"/>
      <c r="AF22" s="18" t="e">
        <f>#REF!</f>
        <v>#REF!</v>
      </c>
      <c r="AG22" s="18">
        <f>'пок. 32'!C29</f>
        <v>3889657</v>
      </c>
      <c r="AH22" s="18">
        <f>'пок. 10, 19, 23, 23(1), 38'!G28</f>
        <v>77</v>
      </c>
      <c r="AI22" s="18" t="e">
        <f>'пок. 10, 19, 23, 23(1), 38'!#REF!</f>
        <v>#REF!</v>
      </c>
      <c r="AJ22" s="18" t="e">
        <f>'пок. 10, 19, 23, 23(1), 38'!#REF!</f>
        <v>#REF!</v>
      </c>
    </row>
    <row r="23" spans="1:36" ht="17.25">
      <c r="A23" s="4">
        <v>19</v>
      </c>
      <c r="B23" s="7" t="s">
        <v>42</v>
      </c>
      <c r="C23" s="18" t="e">
        <f>'пок. 1, 2, 3, 24'!#REF!</f>
        <v>#REF!</v>
      </c>
      <c r="D23" s="18" t="e">
        <f>'пок. 1, 2, 3, 24'!#REF!</f>
        <v>#REF!</v>
      </c>
      <c r="E23" s="18" t="e">
        <f>'пок. 1, 2, 3, 24'!#REF!</f>
        <v>#REF!</v>
      </c>
      <c r="F23" s="18" t="e">
        <f>'пок. 1, 2, 3, 24'!#REF!</f>
        <v>#REF!</v>
      </c>
      <c r="G23" s="18" t="e">
        <f>'пок. 8, 9, 11'!#REF!</f>
        <v>#REF!</v>
      </c>
      <c r="H23" s="18"/>
      <c r="I23" s="18">
        <f>'пок. 1, 2, 3, 24'!E28</f>
        <v>7274.3</v>
      </c>
      <c r="J23" s="18" t="e">
        <f>#REF!</f>
        <v>#REF!</v>
      </c>
      <c r="K23" s="18" t="e">
        <f>#REF!</f>
        <v>#REF!</v>
      </c>
      <c r="L23" s="18" t="e">
        <f>'пок. 8, 9, 11'!#REF!</f>
        <v>#REF!</v>
      </c>
      <c r="M23" s="18" t="e">
        <f>'пок. 8, 9, 11'!#REF!</f>
        <v>#REF!</v>
      </c>
      <c r="N23" s="18">
        <f>'пок. 8, 9, 11'!D30</f>
        <v>21731.436148510813</v>
      </c>
      <c r="O23" s="18" t="e">
        <f>'пок. 8, 9, 11'!#REF!</f>
        <v>#REF!</v>
      </c>
      <c r="P23" s="18" t="e">
        <f>'пок. 8, 9, 11'!#REF!</f>
        <v>#REF!</v>
      </c>
      <c r="Q23" s="18" t="e">
        <f>'пок. 8, 9, 11'!#REF!</f>
        <v>#REF!</v>
      </c>
      <c r="R23" s="18" t="e">
        <f>'пок. 8, 9, 11'!#REF!</f>
        <v>#REF!</v>
      </c>
      <c r="S23" s="18" t="e">
        <f>'пок. 10, 19, 23, 23(1), 38'!#REF!</f>
        <v>#REF!</v>
      </c>
      <c r="T23" s="18">
        <f>'пок. 10, 19, 23, 23(1), 38'!C29</f>
        <v>1245</v>
      </c>
      <c r="U23" s="18" t="e">
        <f>'пок. 8, 9, 11'!#REF!</f>
        <v>#REF!</v>
      </c>
      <c r="V23" s="18" t="e">
        <f>'пок. 8, 9, 11'!#REF!</f>
        <v>#REF!</v>
      </c>
      <c r="W23" s="18" t="e">
        <f>'пок. 8, 9, 11'!#REF!</f>
        <v>#REF!</v>
      </c>
      <c r="X23" s="18" t="e">
        <f>'пок. 8, 9, 11'!#REF!</f>
        <v>#REF!</v>
      </c>
      <c r="Y23" s="18">
        <f>'пок. 10, 19, 23, 23(1), 38'!D29</f>
        <v>3187</v>
      </c>
      <c r="Z23" s="18"/>
      <c r="AA23" s="18"/>
      <c r="AB23" s="18"/>
      <c r="AC23" s="18"/>
      <c r="AD23" s="18" t="e">
        <f>#REF!</f>
        <v>#REF!</v>
      </c>
      <c r="AE23" s="18"/>
      <c r="AF23" s="18" t="e">
        <f>#REF!</f>
        <v>#REF!</v>
      </c>
      <c r="AG23" s="18">
        <f>'пок. 32'!C30</f>
        <v>739427</v>
      </c>
      <c r="AH23" s="18">
        <f>'пок. 10, 19, 23, 23(1), 38'!G29</f>
        <v>18.8</v>
      </c>
      <c r="AI23" s="18" t="e">
        <f>'пок. 10, 19, 23, 23(1), 38'!#REF!</f>
        <v>#REF!</v>
      </c>
      <c r="AJ23" s="18" t="e">
        <f>'пок. 10, 19, 23, 23(1), 38'!#REF!</f>
        <v>#REF!</v>
      </c>
    </row>
    <row r="24" spans="1:36" ht="17.25">
      <c r="A24" s="4">
        <v>20</v>
      </c>
      <c r="B24" s="8" t="s">
        <v>54</v>
      </c>
      <c r="C24" s="18" t="e">
        <f>'пок. 1, 2, 3, 24'!#REF!</f>
        <v>#REF!</v>
      </c>
      <c r="D24" s="18" t="e">
        <f>'пок. 1, 2, 3, 24'!#REF!</f>
        <v>#REF!</v>
      </c>
      <c r="E24" s="18" t="e">
        <f>'пок. 1, 2, 3, 24'!#REF!</f>
        <v>#REF!</v>
      </c>
      <c r="F24" s="18" t="e">
        <f>'пок. 1, 2, 3, 24'!#REF!</f>
        <v>#REF!</v>
      </c>
      <c r="G24" s="18" t="e">
        <f>'пок. 8, 9, 11'!#REF!</f>
        <v>#REF!</v>
      </c>
      <c r="H24" s="18"/>
      <c r="I24" s="18">
        <f>'пок. 1, 2, 3, 24'!E32</f>
        <v>79563.7</v>
      </c>
      <c r="J24" s="18" t="e">
        <f>#REF!</f>
        <v>#REF!</v>
      </c>
      <c r="K24" s="18" t="e">
        <f>#REF!</f>
        <v>#REF!</v>
      </c>
      <c r="L24" s="18" t="e">
        <f>'пок. 8, 9, 11'!#REF!</f>
        <v>#REF!</v>
      </c>
      <c r="M24" s="18">
        <f>'пок. 8, 9, 11'!C30</f>
        <v>34681.211754421354</v>
      </c>
      <c r="N24" s="18" t="e">
        <f>'пок. 8, 9, 11'!#REF!</f>
        <v>#REF!</v>
      </c>
      <c r="O24" s="18">
        <f>'пок. 8, 9, 11'!E30</f>
        <v>30013.17409031464</v>
      </c>
      <c r="P24" s="18">
        <f>'пок. 8, 9, 11'!G30</f>
        <v>22333.904109589042</v>
      </c>
      <c r="Q24" s="18">
        <f>'пок. 8, 9, 11'!H30</f>
        <v>38.2</v>
      </c>
      <c r="R24" s="18" t="e">
        <f>'пок. 8, 9, 11'!#REF!</f>
        <v>#REF!</v>
      </c>
      <c r="S24" s="18" t="e">
        <f>'пок. 10, 19, 23, 23(1), 38'!#REF!</f>
        <v>#REF!</v>
      </c>
      <c r="T24" s="18">
        <f>'пок. 10, 19, 23, 23(1), 38'!C30</f>
        <v>6328</v>
      </c>
      <c r="U24" s="18" t="e">
        <f>'пок. 8, 9, 11'!#REF!</f>
        <v>#REF!</v>
      </c>
      <c r="V24" s="18" t="e">
        <f>'пок. 8, 9, 11'!#REF!</f>
        <v>#REF!</v>
      </c>
      <c r="W24" s="18" t="str">
        <f>'пок. 8, 9, 11'!I30</f>
        <v>-</v>
      </c>
      <c r="X24" s="18" t="e">
        <f>'пок. 8, 9, 11'!#REF!</f>
        <v>#REF!</v>
      </c>
      <c r="Y24" s="18">
        <f>'пок. 10, 19, 23, 23(1), 38'!D30</f>
        <v>14565</v>
      </c>
      <c r="Z24" s="18"/>
      <c r="AA24" s="18"/>
      <c r="AB24" s="18"/>
      <c r="AC24" s="18"/>
      <c r="AD24" s="18" t="e">
        <f>#REF!</f>
        <v>#REF!</v>
      </c>
      <c r="AE24" s="18"/>
      <c r="AF24" s="18" t="e">
        <f>#REF!</f>
        <v>#REF!</v>
      </c>
      <c r="AG24" s="18">
        <f>'пок. 32'!C31</f>
        <v>2941933</v>
      </c>
      <c r="AH24" s="18">
        <f>'пок. 10, 19, 23, 23(1), 38'!G30</f>
        <v>102.3</v>
      </c>
      <c r="AI24" s="18" t="e">
        <f>'пок. 10, 19, 23, 23(1), 38'!#REF!</f>
        <v>#REF!</v>
      </c>
      <c r="AJ24" s="18" t="e">
        <f>'пок. 10, 19, 23, 23(1), 38'!#REF!</f>
        <v>#REF!</v>
      </c>
    </row>
    <row r="25" spans="1:36" ht="17.25">
      <c r="A25" s="4">
        <v>21</v>
      </c>
      <c r="B25" s="7" t="s">
        <v>46</v>
      </c>
      <c r="C25" s="18" t="e">
        <f>'пок. 1, 2, 3, 24'!#REF!</f>
        <v>#REF!</v>
      </c>
      <c r="D25" s="18" t="e">
        <f>'пок. 1, 2, 3, 24'!#REF!</f>
        <v>#REF!</v>
      </c>
      <c r="E25" s="18" t="e">
        <f>'пок. 1, 2, 3, 24'!#REF!</f>
        <v>#REF!</v>
      </c>
      <c r="F25" s="18" t="e">
        <f>'пок. 1, 2, 3, 24'!#REF!</f>
        <v>#REF!</v>
      </c>
      <c r="G25" s="18" t="e">
        <f>'пок. 8, 9, 11'!#REF!</f>
        <v>#REF!</v>
      </c>
      <c r="H25" s="18"/>
      <c r="I25" s="18" t="e">
        <f>'пок. 1, 2, 3, 24'!#REF!</f>
        <v>#REF!</v>
      </c>
      <c r="J25" s="18" t="e">
        <f>#REF!</f>
        <v>#REF!</v>
      </c>
      <c r="K25" s="18" t="e">
        <f>#REF!</f>
        <v>#REF!</v>
      </c>
      <c r="L25" s="18" t="e">
        <f>'пок. 8, 9, 11'!#REF!</f>
        <v>#REF!</v>
      </c>
      <c r="M25" s="18">
        <f>'пок. 8, 9, 11'!C31</f>
        <v>46344.0784962138</v>
      </c>
      <c r="N25" s="18">
        <f>'пок. 8, 9, 11'!D31</f>
        <v>24609.909332807725</v>
      </c>
      <c r="O25" s="18">
        <f>'пок. 8, 9, 11'!E31</f>
        <v>34064.91414898372</v>
      </c>
      <c r="P25" s="18">
        <f>'пок. 8, 9, 11'!G31</f>
        <v>36257.77777777778</v>
      </c>
      <c r="Q25" s="18">
        <f>'пок. 8, 9, 11'!H31</f>
        <v>56.3</v>
      </c>
      <c r="R25" s="18" t="e">
        <f>'пок. 8, 9, 11'!#REF!</f>
        <v>#REF!</v>
      </c>
      <c r="S25" s="18" t="e">
        <f>'пок. 10, 19, 23, 23(1), 38'!#REF!</f>
        <v>#REF!</v>
      </c>
      <c r="T25" s="18">
        <f>'пок. 10, 19, 23, 23(1), 38'!C31</f>
        <v>1558</v>
      </c>
      <c r="U25" s="18" t="e">
        <f>'пок. 8, 9, 11'!#REF!</f>
        <v>#REF!</v>
      </c>
      <c r="V25" s="18" t="e">
        <f>'пок. 8, 9, 11'!#REF!</f>
        <v>#REF!</v>
      </c>
      <c r="W25" s="18" t="str">
        <f>'пок. 8, 9, 11'!I31</f>
        <v>-</v>
      </c>
      <c r="X25" s="18" t="e">
        <f>'пок. 8, 9, 11'!#REF!</f>
        <v>#REF!</v>
      </c>
      <c r="Y25" s="18">
        <f>'пок. 10, 19, 23, 23(1), 38'!D31</f>
        <v>3853</v>
      </c>
      <c r="Z25" s="18"/>
      <c r="AA25" s="18"/>
      <c r="AB25" s="18"/>
      <c r="AC25" s="18"/>
      <c r="AD25" s="18" t="e">
        <f>#REF!</f>
        <v>#REF!</v>
      </c>
      <c r="AE25" s="18"/>
      <c r="AF25" s="18" t="e">
        <f>#REF!</f>
        <v>#REF!</v>
      </c>
      <c r="AG25" s="18">
        <f>'пок. 32'!C32</f>
        <v>1127354</v>
      </c>
      <c r="AH25" s="18">
        <f>'пок. 10, 19, 23, 23(1), 38'!G31</f>
        <v>27.7</v>
      </c>
      <c r="AI25" s="18" t="e">
        <f>'пок. 10, 19, 23, 23(1), 38'!#REF!</f>
        <v>#REF!</v>
      </c>
      <c r="AJ25" s="18" t="e">
        <f>'пок. 10, 19, 23, 23(1), 38'!#REF!</f>
        <v>#REF!</v>
      </c>
    </row>
    <row r="26" spans="1:36" ht="18" thickBot="1">
      <c r="A26" s="4">
        <v>22</v>
      </c>
      <c r="B26" s="9" t="s">
        <v>60</v>
      </c>
      <c r="C26" s="18" t="e">
        <f>'пок. 1, 2, 3, 24'!#REF!</f>
        <v>#REF!</v>
      </c>
      <c r="D26" s="18" t="e">
        <f>'пок. 1, 2, 3, 24'!#REF!</f>
        <v>#REF!</v>
      </c>
      <c r="E26" s="18" t="e">
        <f>'пок. 1, 2, 3, 24'!#REF!</f>
        <v>#REF!</v>
      </c>
      <c r="F26" s="18" t="e">
        <f>'пок. 1, 2, 3, 24'!#REF!</f>
        <v>#REF!</v>
      </c>
      <c r="G26" s="18" t="e">
        <f>'пок. 8, 9, 11'!#REF!</f>
        <v>#REF!</v>
      </c>
      <c r="H26" s="18"/>
      <c r="I26" s="18" t="e">
        <f>'пок. 1, 2, 3, 24'!#REF!</f>
        <v>#REF!</v>
      </c>
      <c r="J26" s="18" t="e">
        <f>#REF!</f>
        <v>#REF!</v>
      </c>
      <c r="K26" s="18" t="e">
        <f>#REF!</f>
        <v>#REF!</v>
      </c>
      <c r="L26" s="18" t="e">
        <f>'пок. 8, 9, 11'!#REF!</f>
        <v>#REF!</v>
      </c>
      <c r="M26" s="18">
        <f>'пок. 8, 9, 11'!C32</f>
        <v>47273.01896357059</v>
      </c>
      <c r="N26" s="18">
        <f>'пок. 8, 9, 11'!D32</f>
        <v>25325.915221579962</v>
      </c>
      <c r="O26" s="18">
        <f>'пок. 8, 9, 11'!E32</f>
        <v>35289.937721775656</v>
      </c>
      <c r="P26" s="18">
        <f>'пок. 8, 9, 11'!G32</f>
        <v>19811.94690265487</v>
      </c>
      <c r="Q26" s="18">
        <f>'пок. 8, 9, 11'!H32</f>
        <v>69.9</v>
      </c>
      <c r="R26" s="18" t="e">
        <f>'пок. 8, 9, 11'!#REF!</f>
        <v>#REF!</v>
      </c>
      <c r="S26" s="18" t="e">
        <f>'пок. 10, 19, 23, 23(1), 38'!#REF!</f>
        <v>#REF!</v>
      </c>
      <c r="T26" s="18" t="e">
        <f>'пок. 10, 19, 23, 23(1), 38'!#REF!</f>
        <v>#REF!</v>
      </c>
      <c r="U26" s="18" t="e">
        <f>'пок. 8, 9, 11'!#REF!</f>
        <v>#REF!</v>
      </c>
      <c r="V26" s="18" t="e">
        <f>'пок. 8, 9, 11'!#REF!</f>
        <v>#REF!</v>
      </c>
      <c r="W26" s="18" t="str">
        <f>'пок. 8, 9, 11'!I32</f>
        <v>-</v>
      </c>
      <c r="X26" s="18" t="e">
        <f>'пок. 8, 9, 11'!#REF!</f>
        <v>#REF!</v>
      </c>
      <c r="Y26" s="18" t="e">
        <f>'пок. 10, 19, 23, 23(1), 38'!#REF!</f>
        <v>#REF!</v>
      </c>
      <c r="Z26" s="18"/>
      <c r="AA26" s="18"/>
      <c r="AB26" s="18"/>
      <c r="AC26" s="18"/>
      <c r="AD26" s="18" t="e">
        <f>#REF!</f>
        <v>#REF!</v>
      </c>
      <c r="AE26" s="18"/>
      <c r="AF26" s="18" t="e">
        <f>#REF!</f>
        <v>#REF!</v>
      </c>
      <c r="AG26" s="18" t="e">
        <f>'пок. 32'!#REF!</f>
        <v>#REF!</v>
      </c>
      <c r="AH26" s="18" t="e">
        <f>'пок. 10, 19, 23, 23(1), 38'!#REF!</f>
        <v>#REF!</v>
      </c>
      <c r="AI26" s="18" t="e">
        <f>'пок. 10, 19, 23, 23(1), 38'!#REF!</f>
        <v>#REF!</v>
      </c>
      <c r="AJ26" s="18" t="e">
        <f>'пок. 10, 19, 23, 23(1), 38'!#REF!</f>
        <v>#REF!</v>
      </c>
    </row>
    <row r="27" ht="17.25">
      <c r="E27" s="15"/>
    </row>
    <row r="28" ht="17.25">
      <c r="E28" s="16"/>
    </row>
    <row r="29" ht="17.25">
      <c r="E29" s="17"/>
    </row>
    <row r="30" ht="17.25">
      <c r="E30" s="17"/>
    </row>
    <row r="31" ht="17.25">
      <c r="E31" s="16"/>
    </row>
    <row r="32" ht="17.25">
      <c r="E32" s="16"/>
    </row>
  </sheetData>
  <sheetProtection/>
  <mergeCells count="31">
    <mergeCell ref="AJ2:AJ3"/>
    <mergeCell ref="T2:T3"/>
    <mergeCell ref="AH2:AH3"/>
    <mergeCell ref="AF2:AF3"/>
    <mergeCell ref="AE2:AE3"/>
    <mergeCell ref="AB2:AC2"/>
    <mergeCell ref="A2:A4"/>
    <mergeCell ref="B2:B4"/>
    <mergeCell ref="G2:G3"/>
    <mergeCell ref="X2:X3"/>
    <mergeCell ref="J2:J3"/>
    <mergeCell ref="S2:S3"/>
    <mergeCell ref="C2:C3"/>
    <mergeCell ref="D2:D3"/>
    <mergeCell ref="AI2:AI3"/>
    <mergeCell ref="F2:F3"/>
    <mergeCell ref="Z2:AA2"/>
    <mergeCell ref="AG2:AG3"/>
    <mergeCell ref="I2:I3"/>
    <mergeCell ref="V2:V3"/>
    <mergeCell ref="H2:H3"/>
    <mergeCell ref="U2:U3"/>
    <mergeCell ref="R2:R3"/>
    <mergeCell ref="AD2:AD3"/>
    <mergeCell ref="K2:K3"/>
    <mergeCell ref="W2:W3"/>
    <mergeCell ref="M2:P2"/>
    <mergeCell ref="E2:E3"/>
    <mergeCell ref="Q2:Q3"/>
    <mergeCell ref="Y2:Y3"/>
    <mergeCell ref="L2:L3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portrait" paperSize="9" scale="95" r:id="rId1"/>
  <colBreaks count="10" manualBreakCount="10">
    <brk id="4" max="25" man="1"/>
    <brk id="6" max="25" man="1"/>
    <brk id="8" max="25" man="1"/>
    <brk id="10" max="25" man="1"/>
    <brk id="16" max="25" man="1"/>
    <brk id="18" max="25" man="1"/>
    <brk id="22" max="25" man="1"/>
    <brk id="25" max="25" man="1"/>
    <brk id="30" max="25" man="1"/>
    <brk id="3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9" sqref="G9"/>
    </sheetView>
  </sheetViews>
  <sheetFormatPr defaultColWidth="9.140625" defaultRowHeight="15"/>
  <cols>
    <col min="1" max="1" width="5.140625" style="1" customWidth="1"/>
    <col min="2" max="2" width="41.7109375" style="1" customWidth="1"/>
    <col min="3" max="3" width="20.140625" style="1" customWidth="1"/>
    <col min="4" max="4" width="33.28125" style="1" customWidth="1"/>
    <col min="5" max="5" width="19.421875" style="11" customWidth="1"/>
    <col min="6" max="7" width="17.28125" style="11" customWidth="1"/>
    <col min="8" max="16384" width="9.140625" style="1" customWidth="1"/>
  </cols>
  <sheetData>
    <row r="1" ht="23.25" customHeight="1">
      <c r="B1" s="23" t="s">
        <v>82</v>
      </c>
    </row>
    <row r="2" spans="1:7" s="2" customFormat="1" ht="74.25" customHeight="1">
      <c r="A2" s="81" t="s">
        <v>0</v>
      </c>
      <c r="B2" s="81" t="s">
        <v>1</v>
      </c>
      <c r="C2" s="77" t="s">
        <v>86</v>
      </c>
      <c r="D2" s="77" t="s">
        <v>87</v>
      </c>
      <c r="E2" s="76" t="s">
        <v>85</v>
      </c>
      <c r="F2" s="76" t="s">
        <v>69</v>
      </c>
      <c r="G2" s="76"/>
    </row>
    <row r="3" spans="1:7" s="2" customFormat="1" ht="133.5" customHeight="1">
      <c r="A3" s="82"/>
      <c r="B3" s="82"/>
      <c r="C3" s="84"/>
      <c r="D3" s="84"/>
      <c r="E3" s="76"/>
      <c r="F3" s="48" t="s">
        <v>124</v>
      </c>
      <c r="G3" s="12" t="s">
        <v>6</v>
      </c>
    </row>
    <row r="4" spans="1:7" s="3" customFormat="1" ht="18" customHeight="1">
      <c r="A4" s="83"/>
      <c r="B4" s="83"/>
      <c r="C4" s="14" t="s">
        <v>38</v>
      </c>
      <c r="D4" s="14" t="s">
        <v>35</v>
      </c>
      <c r="E4" s="14" t="s">
        <v>37</v>
      </c>
      <c r="F4" s="14" t="s">
        <v>39</v>
      </c>
      <c r="G4" s="14" t="s">
        <v>39</v>
      </c>
    </row>
    <row r="5" spans="1:7" ht="18.75">
      <c r="A5" s="4"/>
      <c r="B5" s="63" t="s">
        <v>96</v>
      </c>
      <c r="C5" s="32"/>
      <c r="D5" s="32"/>
      <c r="E5" s="45"/>
      <c r="F5" s="32"/>
      <c r="G5" s="46"/>
    </row>
    <row r="6" spans="1:7" ht="18.75">
      <c r="A6" s="4">
        <v>1</v>
      </c>
      <c r="B6" s="62" t="s">
        <v>97</v>
      </c>
      <c r="C6" s="66">
        <v>541.6556389832537</v>
      </c>
      <c r="D6" s="66">
        <v>28.115030985273776</v>
      </c>
      <c r="E6" s="66">
        <v>74275.6</v>
      </c>
      <c r="F6" s="66">
        <v>31.3</v>
      </c>
      <c r="G6" s="74">
        <v>0.98</v>
      </c>
    </row>
    <row r="7" spans="1:7" ht="18.75">
      <c r="A7" s="4">
        <v>2</v>
      </c>
      <c r="B7" s="62" t="s">
        <v>98</v>
      </c>
      <c r="C7" s="66">
        <v>326.2191102582507</v>
      </c>
      <c r="D7" s="66">
        <v>24.156096108642046</v>
      </c>
      <c r="E7" s="66">
        <v>70138</v>
      </c>
      <c r="F7" s="66">
        <v>31.2</v>
      </c>
      <c r="G7" s="74">
        <v>0.33</v>
      </c>
    </row>
    <row r="8" spans="1:7" ht="18.75">
      <c r="A8" s="4">
        <v>3</v>
      </c>
      <c r="B8" s="62" t="s">
        <v>99</v>
      </c>
      <c r="C8" s="66">
        <v>274.4505537296927</v>
      </c>
      <c r="D8" s="66">
        <v>22.473596378367066</v>
      </c>
      <c r="E8" s="66">
        <v>9025.1</v>
      </c>
      <c r="F8" s="66">
        <v>24.4</v>
      </c>
      <c r="G8" s="74">
        <v>0.14</v>
      </c>
    </row>
    <row r="9" spans="1:7" ht="18.75">
      <c r="A9" s="4">
        <v>4</v>
      </c>
      <c r="B9" s="62" t="s">
        <v>100</v>
      </c>
      <c r="C9" s="66">
        <v>290.1270704914081</v>
      </c>
      <c r="D9" s="66">
        <v>24.678171215586275</v>
      </c>
      <c r="E9" s="66">
        <v>77899.4</v>
      </c>
      <c r="F9" s="66">
        <v>31.5</v>
      </c>
      <c r="G9" s="74">
        <v>0.14</v>
      </c>
    </row>
    <row r="10" spans="1:7" ht="18.75">
      <c r="A10" s="4">
        <v>5</v>
      </c>
      <c r="B10" s="62" t="s">
        <v>101</v>
      </c>
      <c r="C10" s="66">
        <v>397.4806243544461</v>
      </c>
      <c r="D10" s="66">
        <v>23.01193718576441</v>
      </c>
      <c r="E10" s="66">
        <v>111412.2</v>
      </c>
      <c r="F10" s="66">
        <v>31.9</v>
      </c>
      <c r="G10" s="74">
        <v>0.34</v>
      </c>
    </row>
    <row r="11" spans="1:7" ht="18.75">
      <c r="A11" s="4">
        <v>6</v>
      </c>
      <c r="B11" s="62" t="s">
        <v>102</v>
      </c>
      <c r="C11" s="66">
        <v>189.98272884283247</v>
      </c>
      <c r="D11" s="66">
        <v>18.148487626031166</v>
      </c>
      <c r="E11" s="66">
        <v>125003</v>
      </c>
      <c r="F11" s="66">
        <v>26.4</v>
      </c>
      <c r="G11" s="74" t="s">
        <v>91</v>
      </c>
    </row>
    <row r="12" spans="1:7" ht="18.75">
      <c r="A12" s="4">
        <v>7</v>
      </c>
      <c r="B12" s="62" t="s">
        <v>95</v>
      </c>
      <c r="C12" s="66">
        <v>160.857908847185</v>
      </c>
      <c r="D12" s="66">
        <v>0.7312614259597806</v>
      </c>
      <c r="E12" s="66">
        <v>6211.3</v>
      </c>
      <c r="F12" s="66">
        <v>25.4</v>
      </c>
      <c r="G12" s="74" t="s">
        <v>91</v>
      </c>
    </row>
    <row r="13" spans="1:7" ht="18.75">
      <c r="A13" s="4"/>
      <c r="B13" s="65" t="s">
        <v>103</v>
      </c>
      <c r="C13" s="32"/>
      <c r="D13" s="32"/>
      <c r="E13" s="45"/>
      <c r="F13" s="47"/>
      <c r="G13" s="75"/>
    </row>
    <row r="14" spans="1:7" ht="18.75">
      <c r="A14" s="4">
        <v>1</v>
      </c>
      <c r="B14" s="61" t="s">
        <v>104</v>
      </c>
      <c r="C14" s="66">
        <v>275.61475409836066</v>
      </c>
      <c r="D14" s="66">
        <v>39.31719611189615</v>
      </c>
      <c r="E14" s="66">
        <v>40750.5</v>
      </c>
      <c r="F14" s="66">
        <v>31.3</v>
      </c>
      <c r="G14" s="74">
        <v>0.03</v>
      </c>
    </row>
    <row r="15" spans="1:7" ht="18.75">
      <c r="A15" s="4">
        <v>2</v>
      </c>
      <c r="B15" s="62" t="s">
        <v>105</v>
      </c>
      <c r="C15" s="66">
        <v>249.28564390580354</v>
      </c>
      <c r="D15" s="66">
        <v>22.1101407571582</v>
      </c>
      <c r="E15" s="66">
        <v>35821.1</v>
      </c>
      <c r="F15" s="66">
        <v>36.2</v>
      </c>
      <c r="G15" s="74">
        <v>0.12</v>
      </c>
    </row>
    <row r="16" spans="1:7" ht="18.75">
      <c r="A16" s="4">
        <v>3</v>
      </c>
      <c r="B16" s="62" t="s">
        <v>106</v>
      </c>
      <c r="C16" s="66">
        <v>228.08378588052753</v>
      </c>
      <c r="D16" s="66">
        <v>18.423768757158722</v>
      </c>
      <c r="E16" s="66">
        <v>15148</v>
      </c>
      <c r="F16" s="66">
        <v>28.7</v>
      </c>
      <c r="G16" s="74">
        <v>0.07</v>
      </c>
    </row>
    <row r="17" spans="1:7" ht="18.75">
      <c r="A17" s="4">
        <v>4</v>
      </c>
      <c r="B17" s="62" t="s">
        <v>107</v>
      </c>
      <c r="C17" s="66">
        <v>312.36097870988243</v>
      </c>
      <c r="D17" s="66">
        <v>30.920743731805807</v>
      </c>
      <c r="E17" s="66">
        <v>7001.5</v>
      </c>
      <c r="F17" s="66">
        <v>35.6</v>
      </c>
      <c r="G17" s="74">
        <v>0.47</v>
      </c>
    </row>
    <row r="18" spans="1:7" ht="18.75">
      <c r="A18" s="4">
        <v>5</v>
      </c>
      <c r="B18" s="62" t="s">
        <v>108</v>
      </c>
      <c r="C18" s="66">
        <v>189.64633521271142</v>
      </c>
      <c r="D18" s="66">
        <v>24.194190210903304</v>
      </c>
      <c r="E18" s="66">
        <v>33369.8</v>
      </c>
      <c r="F18" s="66">
        <v>29</v>
      </c>
      <c r="G18" s="74">
        <v>0.07</v>
      </c>
    </row>
    <row r="19" spans="1:7" ht="18.75">
      <c r="A19" s="4">
        <v>6</v>
      </c>
      <c r="B19" s="62" t="s">
        <v>109</v>
      </c>
      <c r="C19" s="66">
        <v>256.35710337202875</v>
      </c>
      <c r="D19" s="66">
        <v>33.3742008932481</v>
      </c>
      <c r="E19" s="66">
        <v>47451.5</v>
      </c>
      <c r="F19" s="66">
        <v>31.6</v>
      </c>
      <c r="G19" s="74">
        <v>0.24</v>
      </c>
    </row>
    <row r="20" spans="1:7" ht="18.75">
      <c r="A20" s="4">
        <v>7</v>
      </c>
      <c r="B20" s="62" t="s">
        <v>110</v>
      </c>
      <c r="C20" s="66">
        <v>407.30271998517213</v>
      </c>
      <c r="D20" s="66">
        <v>36.008343903545345</v>
      </c>
      <c r="E20" s="66">
        <v>6570.4</v>
      </c>
      <c r="F20" s="66">
        <v>48.2</v>
      </c>
      <c r="G20" s="74">
        <v>5.11</v>
      </c>
    </row>
    <row r="21" spans="1:7" ht="18.75">
      <c r="A21" s="4">
        <v>8</v>
      </c>
      <c r="B21" s="62" t="s">
        <v>111</v>
      </c>
      <c r="C21" s="66">
        <v>176.1819803746655</v>
      </c>
      <c r="D21" s="66">
        <v>37.82028170013063</v>
      </c>
      <c r="E21" s="66">
        <v>41565.7</v>
      </c>
      <c r="F21" s="66">
        <v>27</v>
      </c>
      <c r="G21" s="74">
        <v>0.1</v>
      </c>
    </row>
    <row r="22" spans="1:7" ht="18.75">
      <c r="A22" s="4">
        <v>9</v>
      </c>
      <c r="B22" s="62" t="s">
        <v>112</v>
      </c>
      <c r="C22" s="66">
        <v>292.5949774629749</v>
      </c>
      <c r="D22" s="66">
        <v>29.828906845128216</v>
      </c>
      <c r="E22" s="66">
        <v>9040.3</v>
      </c>
      <c r="F22" s="66">
        <v>33.5</v>
      </c>
      <c r="G22" s="74">
        <v>0.4</v>
      </c>
    </row>
    <row r="23" spans="1:7" ht="18.75">
      <c r="A23" s="4">
        <v>10</v>
      </c>
      <c r="B23" s="62" t="s">
        <v>113</v>
      </c>
      <c r="C23" s="66">
        <v>265.9263985230836</v>
      </c>
      <c r="D23" s="66">
        <v>31.10683031911547</v>
      </c>
      <c r="E23" s="66">
        <v>9368.3</v>
      </c>
      <c r="F23" s="66">
        <v>29.2</v>
      </c>
      <c r="G23" s="74">
        <v>0.18</v>
      </c>
    </row>
    <row r="24" spans="1:7" ht="18.75">
      <c r="A24" s="4">
        <v>11</v>
      </c>
      <c r="B24" s="62" t="s">
        <v>114</v>
      </c>
      <c r="C24" s="66">
        <v>244.84405161028144</v>
      </c>
      <c r="D24" s="66">
        <v>36.93245990512762</v>
      </c>
      <c r="E24" s="66">
        <v>71387.9</v>
      </c>
      <c r="F24" s="66">
        <v>39.9</v>
      </c>
      <c r="G24" s="74">
        <v>0.26</v>
      </c>
    </row>
    <row r="25" spans="1:7" ht="18.75">
      <c r="A25" s="4">
        <v>12</v>
      </c>
      <c r="B25" s="62" t="s">
        <v>115</v>
      </c>
      <c r="C25" s="66">
        <v>188.86910751606163</v>
      </c>
      <c r="D25" s="66">
        <v>32.08866177846976</v>
      </c>
      <c r="E25" s="66">
        <v>20332.5</v>
      </c>
      <c r="F25" s="66">
        <v>36.8</v>
      </c>
      <c r="G25" s="74">
        <v>0.32</v>
      </c>
    </row>
    <row r="26" spans="1:7" ht="18.75">
      <c r="A26" s="4">
        <v>13</v>
      </c>
      <c r="B26" s="62" t="s">
        <v>116</v>
      </c>
      <c r="C26" s="66">
        <v>214.960058097313</v>
      </c>
      <c r="D26" s="66">
        <v>17.486246082498155</v>
      </c>
      <c r="E26" s="66">
        <v>50884.2</v>
      </c>
      <c r="F26" s="66">
        <v>24.9</v>
      </c>
      <c r="G26" s="74">
        <v>0.03</v>
      </c>
    </row>
    <row r="27" spans="1:7" ht="18.75">
      <c r="A27" s="4">
        <v>14</v>
      </c>
      <c r="B27" s="62" t="s">
        <v>117</v>
      </c>
      <c r="C27" s="66">
        <v>250.2915327512159</v>
      </c>
      <c r="D27" s="66">
        <v>19.994434395436205</v>
      </c>
      <c r="E27" s="66">
        <v>55065</v>
      </c>
      <c r="F27" s="66">
        <v>36.9</v>
      </c>
      <c r="G27" s="74">
        <v>0.16</v>
      </c>
    </row>
    <row r="28" spans="1:7" ht="18.75">
      <c r="A28" s="4">
        <v>15</v>
      </c>
      <c r="B28" s="64" t="s">
        <v>118</v>
      </c>
      <c r="C28" s="66">
        <v>216.1020391583394</v>
      </c>
      <c r="D28" s="66">
        <v>25.405755224151733</v>
      </c>
      <c r="E28" s="66">
        <v>7274.3</v>
      </c>
      <c r="F28" s="66">
        <v>29.4</v>
      </c>
      <c r="G28" s="74">
        <v>0.01</v>
      </c>
    </row>
    <row r="29" spans="1:7" ht="18.75">
      <c r="A29" s="4">
        <v>16</v>
      </c>
      <c r="B29" s="62" t="s">
        <v>119</v>
      </c>
      <c r="C29" s="66">
        <v>218.80565550830516</v>
      </c>
      <c r="D29" s="66">
        <v>20.735267320915256</v>
      </c>
      <c r="E29" s="66">
        <v>75232.7</v>
      </c>
      <c r="F29" s="66">
        <v>27</v>
      </c>
      <c r="G29" s="74">
        <v>0.11</v>
      </c>
    </row>
    <row r="30" spans="1:7" ht="18.75">
      <c r="A30" s="4">
        <v>17</v>
      </c>
      <c r="B30" s="62" t="s">
        <v>120</v>
      </c>
      <c r="C30" s="66">
        <v>214.33887372860332</v>
      </c>
      <c r="D30" s="66">
        <v>9.312022237665046</v>
      </c>
      <c r="E30" s="66">
        <v>52260.5</v>
      </c>
      <c r="F30" s="66">
        <v>28</v>
      </c>
      <c r="G30" s="74">
        <v>0.12</v>
      </c>
    </row>
    <row r="31" spans="1:7" ht="18.75">
      <c r="A31" s="4">
        <v>18</v>
      </c>
      <c r="B31" s="62" t="s">
        <v>121</v>
      </c>
      <c r="C31" s="66">
        <v>273.98550929459094</v>
      </c>
      <c r="D31" s="66">
        <v>21.821256880122718</v>
      </c>
      <c r="E31" s="66">
        <v>242760.1</v>
      </c>
      <c r="F31" s="66">
        <v>27</v>
      </c>
      <c r="G31" s="74">
        <v>0.19</v>
      </c>
    </row>
    <row r="32" spans="1:7" ht="18.75">
      <c r="A32" s="4">
        <v>19</v>
      </c>
      <c r="B32" s="62" t="s">
        <v>122</v>
      </c>
      <c r="C32" s="66">
        <v>313.2903922031498</v>
      </c>
      <c r="D32" s="66">
        <v>27.09492977565616</v>
      </c>
      <c r="E32" s="66">
        <v>79563.7</v>
      </c>
      <c r="F32" s="66">
        <v>36.6</v>
      </c>
      <c r="G32" s="74">
        <v>1.14</v>
      </c>
    </row>
    <row r="33" spans="1:7" ht="23.25" customHeight="1">
      <c r="A33" s="20"/>
      <c r="B33" s="53" t="s">
        <v>89</v>
      </c>
      <c r="C33" s="50"/>
      <c r="D33" s="50"/>
      <c r="E33" s="51"/>
      <c r="F33" s="50"/>
      <c r="G33" s="52"/>
    </row>
    <row r="34" spans="1:7" ht="14.25" customHeight="1">
      <c r="A34" s="20"/>
      <c r="B34" s="53" t="s">
        <v>88</v>
      </c>
      <c r="C34" s="50"/>
      <c r="D34" s="50"/>
      <c r="E34" s="51"/>
      <c r="F34" s="50"/>
      <c r="G34" s="52"/>
    </row>
    <row r="35" spans="2:7" ht="16.5" customHeight="1">
      <c r="B35" s="85" t="s">
        <v>90</v>
      </c>
      <c r="C35" s="85"/>
      <c r="D35" s="85"/>
      <c r="E35" s="85"/>
      <c r="F35" s="85"/>
      <c r="G35" s="85"/>
    </row>
    <row r="36" spans="2:7" ht="17.25">
      <c r="B36" s="54" t="s">
        <v>75</v>
      </c>
      <c r="C36" s="54"/>
      <c r="D36" s="54"/>
      <c r="E36" s="55"/>
      <c r="F36" s="55"/>
      <c r="G36" s="55"/>
    </row>
  </sheetData>
  <sheetProtection/>
  <mergeCells count="7">
    <mergeCell ref="B35:G35"/>
    <mergeCell ref="F2:G2"/>
    <mergeCell ref="C2:C3"/>
    <mergeCell ref="D2:D3"/>
    <mergeCell ref="A2:A4"/>
    <mergeCell ref="B2:B4"/>
    <mergeCell ref="E2:E3"/>
  </mergeCells>
  <printOptions horizontalCentered="1"/>
  <pageMargins left="0.2362204724409449" right="0.2362204724409449" top="0.15748031496062992" bottom="0.15748031496062992" header="0.11811023622047245" footer="0.11811023622047245"/>
  <pageSetup horizontalDpi="180" verticalDpi="18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2"/>
  <sheetViews>
    <sheetView view="pageBreakPreview" zoomScale="98" zoomScaleSheetLayoutView="98" zoomScalePageLayoutView="0" workbookViewId="0" topLeftCell="A1">
      <pane xSplit="2" topLeftCell="C1" activePane="topRight" state="frozen"/>
      <selection pane="topLeft" activeCell="A1" sqref="A1"/>
      <selection pane="topRight" activeCell="B31" sqref="B31"/>
    </sheetView>
  </sheetViews>
  <sheetFormatPr defaultColWidth="9.140625" defaultRowHeight="15"/>
  <cols>
    <col min="1" max="1" width="5.140625" style="22" customWidth="1"/>
    <col min="2" max="2" width="38.7109375" style="22" customWidth="1"/>
    <col min="3" max="3" width="19.140625" style="28" customWidth="1"/>
    <col min="4" max="4" width="14.00390625" style="28" customWidth="1"/>
    <col min="5" max="5" width="17.57421875" style="28" customWidth="1"/>
    <col min="6" max="6" width="17.00390625" style="28" customWidth="1"/>
    <col min="7" max="7" width="16.8515625" style="28" customWidth="1"/>
    <col min="8" max="8" width="21.7109375" style="28" customWidth="1"/>
    <col min="9" max="9" width="23.421875" style="28" customWidth="1"/>
    <col min="10" max="16384" width="9.140625" style="22" customWidth="1"/>
  </cols>
  <sheetData>
    <row r="1" ht="16.5">
      <c r="B1" s="10" t="s">
        <v>82</v>
      </c>
    </row>
    <row r="2" spans="1:9" s="29" customFormat="1" ht="30" customHeight="1">
      <c r="A2" s="81" t="s">
        <v>0</v>
      </c>
      <c r="B2" s="81" t="s">
        <v>1</v>
      </c>
      <c r="C2" s="77" t="s">
        <v>70</v>
      </c>
      <c r="D2" s="77"/>
      <c r="E2" s="77"/>
      <c r="F2" s="78"/>
      <c r="G2" s="78"/>
      <c r="H2" s="76" t="s">
        <v>94</v>
      </c>
      <c r="I2" s="76" t="s">
        <v>73</v>
      </c>
    </row>
    <row r="3" spans="1:9" s="29" customFormat="1" ht="237.75" customHeight="1">
      <c r="A3" s="82"/>
      <c r="B3" s="82"/>
      <c r="C3" s="26" t="s">
        <v>2</v>
      </c>
      <c r="D3" s="49" t="s">
        <v>93</v>
      </c>
      <c r="E3" s="49" t="s">
        <v>92</v>
      </c>
      <c r="F3" s="27" t="s">
        <v>71</v>
      </c>
      <c r="G3" s="27" t="s">
        <v>72</v>
      </c>
      <c r="H3" s="76"/>
      <c r="I3" s="76"/>
    </row>
    <row r="4" spans="1:9" s="30" customFormat="1" ht="18" customHeight="1">
      <c r="A4" s="83"/>
      <c r="B4" s="83"/>
      <c r="C4" s="14" t="s">
        <v>37</v>
      </c>
      <c r="D4" s="14" t="s">
        <v>37</v>
      </c>
      <c r="E4" s="14" t="s">
        <v>37</v>
      </c>
      <c r="F4" s="14" t="s">
        <v>37</v>
      </c>
      <c r="G4" s="14" t="s">
        <v>37</v>
      </c>
      <c r="H4" s="14" t="s">
        <v>35</v>
      </c>
      <c r="I4" s="14" t="s">
        <v>35</v>
      </c>
    </row>
    <row r="5" spans="1:9" ht="18.75">
      <c r="A5" s="4"/>
      <c r="B5" s="63" t="s">
        <v>96</v>
      </c>
      <c r="C5" s="44"/>
      <c r="D5" s="44"/>
      <c r="E5" s="44"/>
      <c r="F5" s="44"/>
      <c r="G5" s="44"/>
      <c r="H5" s="31"/>
      <c r="I5" s="31"/>
    </row>
    <row r="6" spans="1:9" ht="18.75">
      <c r="A6" s="4">
        <v>1</v>
      </c>
      <c r="B6" s="62" t="s">
        <v>97</v>
      </c>
      <c r="C6" s="67">
        <v>53335.59984779956</v>
      </c>
      <c r="D6" s="67">
        <v>30168.66442965063</v>
      </c>
      <c r="E6" s="67">
        <v>39479.49415015791</v>
      </c>
      <c r="F6" s="67">
        <v>37222.70971935459</v>
      </c>
      <c r="G6" s="67">
        <v>32159.098590189264</v>
      </c>
      <c r="H6" s="68">
        <v>89.8</v>
      </c>
      <c r="I6" s="69" t="s">
        <v>91</v>
      </c>
    </row>
    <row r="7" spans="1:9" ht="18.75">
      <c r="A7" s="4">
        <v>2</v>
      </c>
      <c r="B7" s="62" t="s">
        <v>98</v>
      </c>
      <c r="C7" s="67">
        <v>41522.88476980277</v>
      </c>
      <c r="D7" s="67">
        <v>24588.19275714451</v>
      </c>
      <c r="E7" s="67">
        <v>32840.48473142016</v>
      </c>
      <c r="F7" s="67">
        <v>35989.51048951049</v>
      </c>
      <c r="G7" s="67">
        <v>37379.74051896208</v>
      </c>
      <c r="H7" s="68">
        <v>75.3</v>
      </c>
      <c r="I7" s="69" t="s">
        <v>91</v>
      </c>
    </row>
    <row r="8" spans="1:9" ht="18.75">
      <c r="A8" s="4">
        <v>3</v>
      </c>
      <c r="B8" s="62" t="s">
        <v>99</v>
      </c>
      <c r="C8" s="67">
        <v>34151.369658652286</v>
      </c>
      <c r="D8" s="67">
        <v>24081.13613875793</v>
      </c>
      <c r="E8" s="67">
        <v>30326.959034506206</v>
      </c>
      <c r="F8" s="67">
        <v>36443.704936217415</v>
      </c>
      <c r="G8" s="67">
        <v>20425.961132234897</v>
      </c>
      <c r="H8" s="68">
        <v>57.7</v>
      </c>
      <c r="I8" s="69" t="s">
        <v>91</v>
      </c>
    </row>
    <row r="9" spans="1:9" ht="18.75">
      <c r="A9" s="4">
        <v>4</v>
      </c>
      <c r="B9" s="62" t="s">
        <v>100</v>
      </c>
      <c r="C9" s="67">
        <v>41521.8747122237</v>
      </c>
      <c r="D9" s="67">
        <v>24714.196349720343</v>
      </c>
      <c r="E9" s="67">
        <v>31215.486225328947</v>
      </c>
      <c r="F9" s="67">
        <v>34750</v>
      </c>
      <c r="G9" s="67">
        <v>20407.320872274144</v>
      </c>
      <c r="H9" s="68">
        <v>77</v>
      </c>
      <c r="I9" s="69" t="s">
        <v>91</v>
      </c>
    </row>
    <row r="10" spans="1:9" ht="18.75">
      <c r="A10" s="4">
        <v>5</v>
      </c>
      <c r="B10" s="62" t="s">
        <v>101</v>
      </c>
      <c r="C10" s="67">
        <v>47546.38437394432</v>
      </c>
      <c r="D10" s="67">
        <v>25200.81831250691</v>
      </c>
      <c r="E10" s="67">
        <v>33437.46048805158</v>
      </c>
      <c r="F10" s="67">
        <v>35883.268482490275</v>
      </c>
      <c r="G10" s="67">
        <v>29399.803387779793</v>
      </c>
      <c r="H10" s="70">
        <v>72.8</v>
      </c>
      <c r="I10" s="69">
        <v>2.6</v>
      </c>
    </row>
    <row r="11" spans="1:9" ht="22.5" customHeight="1">
      <c r="A11" s="4">
        <v>6</v>
      </c>
      <c r="B11" s="62" t="s">
        <v>102</v>
      </c>
      <c r="C11" s="67">
        <v>53287.75945524653</v>
      </c>
      <c r="D11" s="44" t="s">
        <v>123</v>
      </c>
      <c r="E11" s="67">
        <v>28107.9766536965</v>
      </c>
      <c r="F11" s="67">
        <v>36825.757575757576</v>
      </c>
      <c r="G11" s="68" t="s">
        <v>123</v>
      </c>
      <c r="H11" s="70">
        <v>81.1</v>
      </c>
      <c r="I11" s="69" t="s">
        <v>91</v>
      </c>
    </row>
    <row r="12" spans="1:9" ht="18.75">
      <c r="A12" s="4">
        <v>7</v>
      </c>
      <c r="B12" s="62" t="s">
        <v>95</v>
      </c>
      <c r="C12" s="67">
        <v>38683.12543312543</v>
      </c>
      <c r="D12" s="67">
        <v>26213.223787167448</v>
      </c>
      <c r="E12" s="67">
        <v>34882.4027072758</v>
      </c>
      <c r="F12" s="67">
        <v>39903.7037037037</v>
      </c>
      <c r="G12" s="67" t="s">
        <v>123</v>
      </c>
      <c r="H12" s="68">
        <v>140</v>
      </c>
      <c r="I12" s="69" t="s">
        <v>91</v>
      </c>
    </row>
    <row r="13" spans="1:9" ht="18.75">
      <c r="A13" s="4"/>
      <c r="B13" s="65" t="s">
        <v>103</v>
      </c>
      <c r="C13" s="44"/>
      <c r="D13" s="44"/>
      <c r="E13" s="44"/>
      <c r="F13" s="44"/>
      <c r="G13" s="44"/>
      <c r="H13" s="31"/>
      <c r="I13" s="31"/>
    </row>
    <row r="14" spans="1:9" ht="18.75">
      <c r="A14" s="4">
        <v>1</v>
      </c>
      <c r="B14" s="61" t="s">
        <v>104</v>
      </c>
      <c r="C14" s="67">
        <v>30699.087161366315</v>
      </c>
      <c r="D14" s="67">
        <v>22649.049881235154</v>
      </c>
      <c r="E14" s="67">
        <v>31230.15873015873</v>
      </c>
      <c r="F14" s="67">
        <v>35337.67123287671</v>
      </c>
      <c r="G14" s="67" t="s">
        <v>123</v>
      </c>
      <c r="H14" s="67">
        <v>31.6</v>
      </c>
      <c r="I14" s="67" t="s">
        <v>91</v>
      </c>
    </row>
    <row r="15" spans="1:9" ht="18.75">
      <c r="A15" s="4">
        <v>2</v>
      </c>
      <c r="B15" s="62" t="s">
        <v>105</v>
      </c>
      <c r="C15" s="67">
        <v>34433.80918436257</v>
      </c>
      <c r="D15" s="67">
        <v>26198.54898828541</v>
      </c>
      <c r="E15" s="67">
        <v>31118.869103405184</v>
      </c>
      <c r="F15" s="67">
        <v>38170.3125</v>
      </c>
      <c r="G15" s="67" t="s">
        <v>123</v>
      </c>
      <c r="H15" s="67">
        <v>46</v>
      </c>
      <c r="I15" s="67" t="s">
        <v>91</v>
      </c>
    </row>
    <row r="16" spans="1:9" ht="18.75">
      <c r="A16" s="4">
        <v>3</v>
      </c>
      <c r="B16" s="62" t="s">
        <v>106</v>
      </c>
      <c r="C16" s="67">
        <v>56615.21770451406</v>
      </c>
      <c r="D16" s="67">
        <v>26411.74221982371</v>
      </c>
      <c r="E16" s="67">
        <v>33350.89454670566</v>
      </c>
      <c r="F16" s="67">
        <v>30550.964187327823</v>
      </c>
      <c r="G16" s="67">
        <v>19589.668615984407</v>
      </c>
      <c r="H16" s="67">
        <v>45</v>
      </c>
      <c r="I16" s="67" t="s">
        <v>91</v>
      </c>
    </row>
    <row r="17" spans="1:9" ht="18.75">
      <c r="A17" s="4">
        <v>4</v>
      </c>
      <c r="B17" s="62" t="s">
        <v>107</v>
      </c>
      <c r="C17" s="67">
        <v>36337.74434336366</v>
      </c>
      <c r="D17" s="67">
        <v>24014.186070904132</v>
      </c>
      <c r="E17" s="67">
        <v>35116.94290976059</v>
      </c>
      <c r="F17" s="67">
        <v>36970.47101449275</v>
      </c>
      <c r="G17" s="67">
        <v>46234.649122807015</v>
      </c>
      <c r="H17" s="67">
        <v>75.6</v>
      </c>
      <c r="I17" s="67" t="s">
        <v>91</v>
      </c>
    </row>
    <row r="18" spans="1:9" ht="18.75">
      <c r="A18" s="4">
        <v>5</v>
      </c>
      <c r="B18" s="62" t="s">
        <v>108</v>
      </c>
      <c r="C18" s="67">
        <v>43518.69070670905</v>
      </c>
      <c r="D18" s="67">
        <v>21245.90643274854</v>
      </c>
      <c r="E18" s="67">
        <v>30224.88772045131</v>
      </c>
      <c r="F18" s="67">
        <v>35803.90946502057</v>
      </c>
      <c r="G18" s="67" t="s">
        <v>123</v>
      </c>
      <c r="H18" s="67">
        <v>35.6</v>
      </c>
      <c r="I18" s="67" t="s">
        <v>91</v>
      </c>
    </row>
    <row r="19" spans="1:9" ht="18.75">
      <c r="A19" s="4">
        <v>6</v>
      </c>
      <c r="B19" s="62" t="s">
        <v>109</v>
      </c>
      <c r="C19" s="67">
        <v>34057.496065995896</v>
      </c>
      <c r="D19" s="67">
        <v>25313.85785226567</v>
      </c>
      <c r="E19" s="67">
        <v>31160.590277777777</v>
      </c>
      <c r="F19" s="67">
        <v>35120.4128440367</v>
      </c>
      <c r="G19" s="67">
        <v>22901.785714285714</v>
      </c>
      <c r="H19" s="67">
        <v>67.8</v>
      </c>
      <c r="I19" s="67" t="s">
        <v>91</v>
      </c>
    </row>
    <row r="20" spans="1:9" ht="18.75">
      <c r="A20" s="4">
        <v>7</v>
      </c>
      <c r="B20" s="62" t="s">
        <v>110</v>
      </c>
      <c r="C20" s="67">
        <v>38755.87985757601</v>
      </c>
      <c r="D20" s="67">
        <v>24261.429678419216</v>
      </c>
      <c r="E20" s="67">
        <v>31763.640238704178</v>
      </c>
      <c r="F20" s="67">
        <v>43175.96810933941</v>
      </c>
      <c r="G20" s="67" t="s">
        <v>123</v>
      </c>
      <c r="H20" s="67">
        <v>79.6</v>
      </c>
      <c r="I20" s="67" t="s">
        <v>91</v>
      </c>
    </row>
    <row r="21" spans="1:9" ht="18.75">
      <c r="A21" s="4">
        <v>8</v>
      </c>
      <c r="B21" s="62" t="s">
        <v>111</v>
      </c>
      <c r="C21" s="67">
        <v>35950.64446831364</v>
      </c>
      <c r="D21" s="67">
        <v>22896.526237989652</v>
      </c>
      <c r="E21" s="67">
        <v>31329.1322042799</v>
      </c>
      <c r="F21" s="67">
        <v>38366.666666666664</v>
      </c>
      <c r="G21" s="67" t="s">
        <v>123</v>
      </c>
      <c r="H21" s="67">
        <v>45.4</v>
      </c>
      <c r="I21" s="67" t="s">
        <v>91</v>
      </c>
    </row>
    <row r="22" spans="1:9" ht="18.75">
      <c r="A22" s="4">
        <v>9</v>
      </c>
      <c r="B22" s="62" t="s">
        <v>112</v>
      </c>
      <c r="C22" s="67">
        <v>35796.75396908598</v>
      </c>
      <c r="D22" s="67">
        <v>22670.101057950418</v>
      </c>
      <c r="E22" s="67">
        <v>30612.575533358</v>
      </c>
      <c r="F22" s="67">
        <v>36883.14091178212</v>
      </c>
      <c r="G22" s="67">
        <v>32711.272475795296</v>
      </c>
      <c r="H22" s="67">
        <v>57.5</v>
      </c>
      <c r="I22" s="67" t="s">
        <v>91</v>
      </c>
    </row>
    <row r="23" spans="1:9" ht="18.75">
      <c r="A23" s="4">
        <v>10</v>
      </c>
      <c r="B23" s="62" t="s">
        <v>113</v>
      </c>
      <c r="C23" s="67">
        <v>34724.30835121778</v>
      </c>
      <c r="D23" s="67">
        <v>23335.102567780807</v>
      </c>
      <c r="E23" s="67">
        <v>29703.813559322032</v>
      </c>
      <c r="F23" s="67">
        <v>37621.333843407294</v>
      </c>
      <c r="G23" s="67">
        <v>19415.03267973856</v>
      </c>
      <c r="H23" s="67">
        <v>53.3</v>
      </c>
      <c r="I23" s="67" t="s">
        <v>91</v>
      </c>
    </row>
    <row r="24" spans="1:9" ht="18.75">
      <c r="A24" s="4">
        <v>11</v>
      </c>
      <c r="B24" s="62" t="s">
        <v>114</v>
      </c>
      <c r="C24" s="67">
        <v>36355.3264604811</v>
      </c>
      <c r="D24" s="67">
        <v>23685.63141454708</v>
      </c>
      <c r="E24" s="67">
        <v>30563.066023955595</v>
      </c>
      <c r="F24" s="67">
        <v>37014.1472868217</v>
      </c>
      <c r="G24" s="67" t="s">
        <v>123</v>
      </c>
      <c r="H24" s="67">
        <v>55.5</v>
      </c>
      <c r="I24" s="67" t="s">
        <v>91</v>
      </c>
    </row>
    <row r="25" spans="1:9" ht="18.75">
      <c r="A25" s="4">
        <v>12</v>
      </c>
      <c r="B25" s="62" t="s">
        <v>115</v>
      </c>
      <c r="C25" s="67">
        <v>33984.704904405655</v>
      </c>
      <c r="D25" s="67">
        <v>25818.36607421266</v>
      </c>
      <c r="E25" s="67">
        <v>30597.999717274528</v>
      </c>
      <c r="F25" s="67">
        <v>36151.30151843818</v>
      </c>
      <c r="G25" s="67" t="s">
        <v>123</v>
      </c>
      <c r="H25" s="67">
        <v>49.4</v>
      </c>
      <c r="I25" s="67" t="s">
        <v>91</v>
      </c>
    </row>
    <row r="26" spans="1:9" ht="18.75">
      <c r="A26" s="4">
        <v>13</v>
      </c>
      <c r="B26" s="62" t="s">
        <v>116</v>
      </c>
      <c r="C26" s="67">
        <v>39026.75562327973</v>
      </c>
      <c r="D26" s="67">
        <v>25234.186957738595</v>
      </c>
      <c r="E26" s="67">
        <v>31757.50039475762</v>
      </c>
      <c r="F26" s="67">
        <v>35303.88888888889</v>
      </c>
      <c r="G26" s="67">
        <v>21479.444444444445</v>
      </c>
      <c r="H26" s="67">
        <v>45.2</v>
      </c>
      <c r="I26" s="67" t="s">
        <v>91</v>
      </c>
    </row>
    <row r="27" spans="1:9" ht="18.75">
      <c r="A27" s="4">
        <v>14</v>
      </c>
      <c r="B27" s="62" t="s">
        <v>117</v>
      </c>
      <c r="C27" s="67">
        <v>41652.07829567247</v>
      </c>
      <c r="D27" s="67">
        <v>25091.695501730104</v>
      </c>
      <c r="E27" s="67">
        <v>31524.628966223132</v>
      </c>
      <c r="F27" s="67">
        <v>37882.905982905984</v>
      </c>
      <c r="G27" s="67" t="s">
        <v>123</v>
      </c>
      <c r="H27" s="67">
        <v>59.3</v>
      </c>
      <c r="I27" s="67" t="s">
        <v>91</v>
      </c>
    </row>
    <row r="28" spans="1:9" ht="18.75">
      <c r="A28" s="4">
        <v>15</v>
      </c>
      <c r="B28" s="64" t="s">
        <v>118</v>
      </c>
      <c r="C28" s="67">
        <v>34474.20710737486</v>
      </c>
      <c r="D28" s="67">
        <v>24874.501992031874</v>
      </c>
      <c r="E28" s="67">
        <v>30763.94794485247</v>
      </c>
      <c r="F28" s="67">
        <v>34475.992613111724</v>
      </c>
      <c r="G28" s="67">
        <v>14525</v>
      </c>
      <c r="H28" s="67">
        <v>42.3</v>
      </c>
      <c r="I28" s="67" t="s">
        <v>91</v>
      </c>
    </row>
    <row r="29" spans="1:9" ht="18.75">
      <c r="A29" s="4">
        <v>16</v>
      </c>
      <c r="B29" s="62" t="s">
        <v>119</v>
      </c>
      <c r="C29" s="67">
        <v>42920.42355239361</v>
      </c>
      <c r="D29" s="67">
        <v>23653.52951480119</v>
      </c>
      <c r="E29" s="67">
        <v>29658.767617174697</v>
      </c>
      <c r="F29" s="67">
        <v>37667.62728146013</v>
      </c>
      <c r="G29" s="67">
        <v>33879.032258064515</v>
      </c>
      <c r="H29" s="67">
        <v>64.2</v>
      </c>
      <c r="I29" s="67" t="s">
        <v>91</v>
      </c>
    </row>
    <row r="30" spans="1:9" ht="18.75">
      <c r="A30" s="4">
        <v>17</v>
      </c>
      <c r="B30" s="62" t="s">
        <v>120</v>
      </c>
      <c r="C30" s="67">
        <v>34681.211754421354</v>
      </c>
      <c r="D30" s="67">
        <v>21731.436148510813</v>
      </c>
      <c r="E30" s="67">
        <v>30013.17409031464</v>
      </c>
      <c r="F30" s="67">
        <v>39956.57826313053</v>
      </c>
      <c r="G30" s="67">
        <v>22333.904109589042</v>
      </c>
      <c r="H30" s="67">
        <v>38.2</v>
      </c>
      <c r="I30" s="67" t="s">
        <v>91</v>
      </c>
    </row>
    <row r="31" spans="1:9" ht="18.75">
      <c r="A31" s="4">
        <v>18</v>
      </c>
      <c r="B31" s="62" t="s">
        <v>121</v>
      </c>
      <c r="C31" s="67">
        <v>46344.0784962138</v>
      </c>
      <c r="D31" s="67">
        <v>24609.909332807725</v>
      </c>
      <c r="E31" s="67">
        <v>34064.91414898372</v>
      </c>
      <c r="F31" s="67">
        <v>37400.1968503937</v>
      </c>
      <c r="G31" s="67">
        <v>36257.77777777778</v>
      </c>
      <c r="H31" s="67">
        <v>56.3</v>
      </c>
      <c r="I31" s="67" t="s">
        <v>91</v>
      </c>
    </row>
    <row r="32" spans="1:9" ht="18.75">
      <c r="A32" s="4">
        <v>19</v>
      </c>
      <c r="B32" s="62" t="s">
        <v>122</v>
      </c>
      <c r="C32" s="67">
        <v>47273.01896357059</v>
      </c>
      <c r="D32" s="67">
        <v>25325.915221579962</v>
      </c>
      <c r="E32" s="67">
        <v>35289.937721775656</v>
      </c>
      <c r="F32" s="67">
        <v>34550.106044538705</v>
      </c>
      <c r="G32" s="67">
        <v>19811.94690265487</v>
      </c>
      <c r="H32" s="67">
        <v>69.9</v>
      </c>
      <c r="I32" s="67" t="s">
        <v>91</v>
      </c>
    </row>
  </sheetData>
  <sheetProtection/>
  <mergeCells count="5">
    <mergeCell ref="C2:G2"/>
    <mergeCell ref="H2:H3"/>
    <mergeCell ref="A2:A4"/>
    <mergeCell ref="B2:B4"/>
    <mergeCell ref="I2:I3"/>
  </mergeCells>
  <printOptions/>
  <pageMargins left="0.2362204724409449" right="0.2362204724409449" top="0.35433070866141736" bottom="0.35433070866141736" header="0.31496062992125984" footer="0.31496062992125984"/>
  <pageSetup horizontalDpi="180" verticalDpi="180" orientation="landscape" paperSize="9" scale="80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view="pageBreakPreview" zoomScale="112" zoomScaleSheetLayoutView="112" zoomScalePageLayoutView="0" workbookViewId="0" topLeftCell="A1">
      <selection activeCell="B2" sqref="B2:B3"/>
    </sheetView>
  </sheetViews>
  <sheetFormatPr defaultColWidth="9.140625" defaultRowHeight="15"/>
  <cols>
    <col min="1" max="1" width="5.140625" style="1" customWidth="1"/>
    <col min="2" max="2" width="47.421875" style="1" customWidth="1"/>
    <col min="3" max="3" width="21.00390625" style="11" customWidth="1"/>
    <col min="4" max="5" width="19.421875" style="11" customWidth="1"/>
    <col min="6" max="6" width="22.8515625" style="11" customWidth="1"/>
    <col min="7" max="7" width="22.00390625" style="11" customWidth="1"/>
    <col min="8" max="16384" width="9.140625" style="1" customWidth="1"/>
  </cols>
  <sheetData>
    <row r="1" spans="2:7" ht="22.5" customHeight="1">
      <c r="B1" s="86" t="s">
        <v>82</v>
      </c>
      <c r="C1" s="86"/>
      <c r="D1" s="86"/>
      <c r="E1" s="86"/>
      <c r="F1" s="86"/>
      <c r="G1" s="86"/>
    </row>
    <row r="2" spans="1:7" s="2" customFormat="1" ht="133.5" customHeight="1">
      <c r="A2" s="81" t="s">
        <v>0</v>
      </c>
      <c r="B2" s="81" t="s">
        <v>1</v>
      </c>
      <c r="C2" s="36" t="s">
        <v>77</v>
      </c>
      <c r="D2" s="36" t="s">
        <v>78</v>
      </c>
      <c r="E2" s="36" t="s">
        <v>79</v>
      </c>
      <c r="F2" s="36" t="s">
        <v>80</v>
      </c>
      <c r="G2" s="36" t="s">
        <v>68</v>
      </c>
    </row>
    <row r="3" spans="1:7" s="19" customFormat="1" ht="18" customHeight="1">
      <c r="A3" s="83"/>
      <c r="B3" s="83"/>
      <c r="C3" s="14" t="s">
        <v>36</v>
      </c>
      <c r="D3" s="14" t="s">
        <v>36</v>
      </c>
      <c r="E3" s="14" t="s">
        <v>36</v>
      </c>
      <c r="F3" s="14" t="s">
        <v>36</v>
      </c>
      <c r="G3" s="14" t="s">
        <v>40</v>
      </c>
    </row>
    <row r="4" spans="1:7" ht="18.75">
      <c r="A4" s="4"/>
      <c r="B4" s="63" t="s">
        <v>96</v>
      </c>
      <c r="C4" s="34"/>
      <c r="D4" s="35"/>
      <c r="E4" s="35"/>
      <c r="F4" s="57"/>
      <c r="G4" s="58"/>
    </row>
    <row r="5" spans="1:7" ht="18.75">
      <c r="A5" s="4">
        <v>1</v>
      </c>
      <c r="B5" s="62" t="s">
        <v>97</v>
      </c>
      <c r="C5" s="70">
        <v>29662</v>
      </c>
      <c r="D5" s="70">
        <v>65211</v>
      </c>
      <c r="E5" s="70">
        <v>496579</v>
      </c>
      <c r="F5" s="70">
        <v>75657</v>
      </c>
      <c r="G5" s="70">
        <v>532.7</v>
      </c>
    </row>
    <row r="6" spans="1:7" ht="18.75">
      <c r="A6" s="4">
        <v>2</v>
      </c>
      <c r="B6" s="62" t="s">
        <v>98</v>
      </c>
      <c r="C6" s="70">
        <v>3637</v>
      </c>
      <c r="D6" s="70">
        <v>8996</v>
      </c>
      <c r="E6" s="70">
        <v>61267</v>
      </c>
      <c r="F6" s="70">
        <v>10253</v>
      </c>
      <c r="G6" s="70">
        <v>65.8</v>
      </c>
    </row>
    <row r="7" spans="1:7" ht="18.75">
      <c r="A7" s="4">
        <v>3</v>
      </c>
      <c r="B7" s="62" t="s">
        <v>99</v>
      </c>
      <c r="C7" s="60">
        <v>3466</v>
      </c>
      <c r="D7" s="70">
        <v>9047</v>
      </c>
      <c r="E7" s="70">
        <v>57372</v>
      </c>
      <c r="F7" s="70">
        <v>10224</v>
      </c>
      <c r="G7" s="70">
        <v>61.1</v>
      </c>
    </row>
    <row r="8" spans="1:7" ht="18.75">
      <c r="A8" s="4">
        <v>4</v>
      </c>
      <c r="B8" s="62" t="s">
        <v>100</v>
      </c>
      <c r="C8" s="70">
        <v>2751</v>
      </c>
      <c r="D8" s="70">
        <v>7271</v>
      </c>
      <c r="E8" s="70">
        <v>49795</v>
      </c>
      <c r="F8" s="70">
        <v>8218</v>
      </c>
      <c r="G8" s="70">
        <v>53.8</v>
      </c>
    </row>
    <row r="9" spans="1:7" ht="18.75">
      <c r="A9" s="4">
        <v>5</v>
      </c>
      <c r="B9" s="62" t="s">
        <v>101</v>
      </c>
      <c r="C9" s="70">
        <v>7914</v>
      </c>
      <c r="D9" s="70">
        <v>18564</v>
      </c>
      <c r="E9" s="70">
        <v>123077</v>
      </c>
      <c r="F9" s="70">
        <v>21223</v>
      </c>
      <c r="G9" s="70">
        <v>132.5</v>
      </c>
    </row>
    <row r="10" spans="1:7" ht="18.75">
      <c r="A10" s="4">
        <v>6</v>
      </c>
      <c r="B10" s="62" t="s">
        <v>102</v>
      </c>
      <c r="C10" s="70">
        <v>185</v>
      </c>
      <c r="D10" s="70">
        <v>452</v>
      </c>
      <c r="E10" s="70">
        <v>3079</v>
      </c>
      <c r="F10" s="70">
        <v>521</v>
      </c>
      <c r="G10" s="70">
        <v>3.3</v>
      </c>
    </row>
    <row r="11" spans="1:7" ht="18.75">
      <c r="A11" s="4">
        <v>7</v>
      </c>
      <c r="B11" s="62" t="s">
        <v>95</v>
      </c>
      <c r="C11" s="70">
        <v>50</v>
      </c>
      <c r="D11" s="70">
        <v>264</v>
      </c>
      <c r="E11" s="70">
        <v>1698</v>
      </c>
      <c r="F11" s="70">
        <v>279</v>
      </c>
      <c r="G11" s="70">
        <v>1.8</v>
      </c>
    </row>
    <row r="12" spans="1:7" ht="18.75">
      <c r="A12" s="4"/>
      <c r="B12" s="65" t="s">
        <v>103</v>
      </c>
      <c r="C12" s="35"/>
      <c r="D12" s="35"/>
      <c r="E12" s="35"/>
      <c r="F12" s="57"/>
      <c r="G12" s="59"/>
    </row>
    <row r="13" spans="1:7" ht="18.75">
      <c r="A13" s="4">
        <v>1</v>
      </c>
      <c r="B13" s="61" t="s">
        <v>104</v>
      </c>
      <c r="C13" s="70">
        <v>643</v>
      </c>
      <c r="D13" s="70">
        <v>1450</v>
      </c>
      <c r="E13" s="70">
        <v>8744</v>
      </c>
      <c r="F13" s="70">
        <v>1674</v>
      </c>
      <c r="G13" s="70">
        <v>9.4</v>
      </c>
    </row>
    <row r="14" spans="1:7" ht="18.75">
      <c r="A14" s="4">
        <v>2</v>
      </c>
      <c r="B14" s="62" t="s">
        <v>105</v>
      </c>
      <c r="C14" s="70">
        <v>1106</v>
      </c>
      <c r="D14" s="70">
        <v>2595</v>
      </c>
      <c r="E14" s="70">
        <v>16998</v>
      </c>
      <c r="F14" s="70">
        <v>2953</v>
      </c>
      <c r="G14" s="70">
        <v>18.3</v>
      </c>
    </row>
    <row r="15" spans="1:7" ht="18.75">
      <c r="A15" s="4">
        <v>3</v>
      </c>
      <c r="B15" s="62" t="s">
        <v>106</v>
      </c>
      <c r="C15" s="70">
        <v>2963</v>
      </c>
      <c r="D15" s="70">
        <v>7259</v>
      </c>
      <c r="E15" s="70">
        <v>45612</v>
      </c>
      <c r="F15" s="70">
        <v>8238</v>
      </c>
      <c r="G15" s="70">
        <v>49.3</v>
      </c>
    </row>
    <row r="16" spans="1:7" ht="18.75">
      <c r="A16" s="4">
        <v>4</v>
      </c>
      <c r="B16" s="62" t="s">
        <v>107</v>
      </c>
      <c r="C16" s="70">
        <v>1497</v>
      </c>
      <c r="D16" s="70">
        <v>4469</v>
      </c>
      <c r="E16" s="70">
        <v>28603</v>
      </c>
      <c r="F16" s="70">
        <v>4995</v>
      </c>
      <c r="G16" s="70">
        <v>30.7</v>
      </c>
    </row>
    <row r="17" spans="1:7" ht="18.75">
      <c r="A17" s="4">
        <v>5</v>
      </c>
      <c r="B17" s="62" t="s">
        <v>108</v>
      </c>
      <c r="C17" s="70">
        <v>727</v>
      </c>
      <c r="D17" s="70">
        <v>1801</v>
      </c>
      <c r="E17" s="70">
        <v>12250</v>
      </c>
      <c r="F17" s="70">
        <v>2047</v>
      </c>
      <c r="G17" s="70">
        <v>13.2</v>
      </c>
    </row>
    <row r="18" spans="1:7" ht="18.75">
      <c r="A18" s="4">
        <v>6</v>
      </c>
      <c r="B18" s="62" t="s">
        <v>109</v>
      </c>
      <c r="C18" s="70">
        <v>678</v>
      </c>
      <c r="D18" s="70">
        <v>1807</v>
      </c>
      <c r="E18" s="70">
        <v>12894</v>
      </c>
      <c r="F18" s="70">
        <v>2048</v>
      </c>
      <c r="G18" s="70">
        <v>13.9</v>
      </c>
    </row>
    <row r="19" spans="1:7" ht="18.75">
      <c r="A19" s="4">
        <v>7</v>
      </c>
      <c r="B19" s="62" t="s">
        <v>110</v>
      </c>
      <c r="C19" s="70">
        <v>975</v>
      </c>
      <c r="D19" s="70">
        <v>2455</v>
      </c>
      <c r="E19" s="70">
        <v>18770</v>
      </c>
      <c r="F19" s="70">
        <v>2794</v>
      </c>
      <c r="G19" s="70">
        <v>20.3</v>
      </c>
    </row>
    <row r="20" spans="1:7" ht="18.75">
      <c r="A20" s="4">
        <v>8</v>
      </c>
      <c r="B20" s="62" t="s">
        <v>111</v>
      </c>
      <c r="C20" s="70">
        <v>438</v>
      </c>
      <c r="D20" s="70">
        <v>1191</v>
      </c>
      <c r="E20" s="70">
        <v>7758</v>
      </c>
      <c r="F20" s="70">
        <v>1316</v>
      </c>
      <c r="G20" s="70">
        <v>8.4</v>
      </c>
    </row>
    <row r="21" spans="1:7" ht="18.75">
      <c r="A21" s="4">
        <v>9</v>
      </c>
      <c r="B21" s="62" t="s">
        <v>112</v>
      </c>
      <c r="C21" s="70">
        <v>2051</v>
      </c>
      <c r="D21" s="70">
        <v>4965</v>
      </c>
      <c r="E21" s="70">
        <v>33103</v>
      </c>
      <c r="F21" s="70">
        <v>5683</v>
      </c>
      <c r="G21" s="70">
        <v>36.1</v>
      </c>
    </row>
    <row r="22" spans="1:7" ht="18.75">
      <c r="A22" s="4">
        <v>10</v>
      </c>
      <c r="B22" s="62" t="s">
        <v>113</v>
      </c>
      <c r="C22" s="70">
        <v>4239</v>
      </c>
      <c r="D22" s="70">
        <v>10418</v>
      </c>
      <c r="E22" s="70">
        <v>66205</v>
      </c>
      <c r="F22" s="70">
        <v>11814</v>
      </c>
      <c r="G22" s="70">
        <v>71.5</v>
      </c>
    </row>
    <row r="23" spans="1:7" ht="18.75">
      <c r="A23" s="4">
        <v>11</v>
      </c>
      <c r="B23" s="62" t="s">
        <v>114</v>
      </c>
      <c r="C23" s="70">
        <v>499</v>
      </c>
      <c r="D23" s="70">
        <v>1296</v>
      </c>
      <c r="E23" s="70">
        <v>8429</v>
      </c>
      <c r="F23" s="70">
        <v>1464</v>
      </c>
      <c r="G23" s="70">
        <v>9.2</v>
      </c>
    </row>
    <row r="24" spans="1:7" ht="18.75">
      <c r="A24" s="4">
        <v>12</v>
      </c>
      <c r="B24" s="62" t="s">
        <v>115</v>
      </c>
      <c r="C24" s="70">
        <v>633</v>
      </c>
      <c r="D24" s="70">
        <v>1501</v>
      </c>
      <c r="E24" s="70">
        <v>10811</v>
      </c>
      <c r="F24" s="70">
        <v>1737</v>
      </c>
      <c r="G24" s="70">
        <v>11.8</v>
      </c>
    </row>
    <row r="25" spans="1:7" ht="18.75">
      <c r="A25" s="4">
        <v>13</v>
      </c>
      <c r="B25" s="62" t="s">
        <v>116</v>
      </c>
      <c r="C25" s="70">
        <v>1619</v>
      </c>
      <c r="D25" s="70">
        <v>3968</v>
      </c>
      <c r="E25" s="70">
        <v>25306</v>
      </c>
      <c r="F25" s="70">
        <v>4503</v>
      </c>
      <c r="G25" s="70">
        <v>27.1</v>
      </c>
    </row>
    <row r="26" spans="1:7" ht="18.75">
      <c r="A26" s="4">
        <v>14</v>
      </c>
      <c r="B26" s="62" t="s">
        <v>117</v>
      </c>
      <c r="C26" s="70">
        <v>1417</v>
      </c>
      <c r="D26" s="70">
        <v>4096</v>
      </c>
      <c r="E26" s="70">
        <v>30286</v>
      </c>
      <c r="F26" s="70">
        <v>4556</v>
      </c>
      <c r="G26" s="70">
        <v>33</v>
      </c>
    </row>
    <row r="27" spans="1:7" ht="18.75">
      <c r="A27" s="4">
        <v>15</v>
      </c>
      <c r="B27" s="64" t="s">
        <v>118</v>
      </c>
      <c r="C27" s="70">
        <v>754</v>
      </c>
      <c r="D27" s="70">
        <v>1650</v>
      </c>
      <c r="E27" s="70">
        <v>10891</v>
      </c>
      <c r="F27" s="70">
        <v>1901</v>
      </c>
      <c r="G27" s="70">
        <v>11.8</v>
      </c>
    </row>
    <row r="28" spans="1:7" ht="18.75">
      <c r="A28" s="4">
        <v>16</v>
      </c>
      <c r="B28" s="62" t="s">
        <v>119</v>
      </c>
      <c r="C28" s="70">
        <v>4565</v>
      </c>
      <c r="D28" s="70">
        <v>10937</v>
      </c>
      <c r="E28" s="70">
        <v>71442</v>
      </c>
      <c r="F28" s="70">
        <v>12440</v>
      </c>
      <c r="G28" s="70">
        <v>77</v>
      </c>
    </row>
    <row r="29" spans="1:7" ht="18.75">
      <c r="A29" s="4">
        <v>17</v>
      </c>
      <c r="B29" s="62" t="s">
        <v>120</v>
      </c>
      <c r="C29" s="70">
        <v>1245</v>
      </c>
      <c r="D29" s="70">
        <v>3187</v>
      </c>
      <c r="E29" s="70">
        <v>17519</v>
      </c>
      <c r="F29" s="70">
        <v>3612</v>
      </c>
      <c r="G29" s="70">
        <v>18.8</v>
      </c>
    </row>
    <row r="30" spans="1:7" ht="18.75">
      <c r="A30" s="4">
        <v>18</v>
      </c>
      <c r="B30" s="62" t="s">
        <v>121</v>
      </c>
      <c r="C30" s="70">
        <v>6328</v>
      </c>
      <c r="D30" s="70">
        <v>14565</v>
      </c>
      <c r="E30" s="70">
        <v>95209</v>
      </c>
      <c r="F30" s="70">
        <v>16695</v>
      </c>
      <c r="G30" s="70">
        <v>102.3</v>
      </c>
    </row>
    <row r="31" spans="1:7" ht="18.75">
      <c r="A31" s="4">
        <v>19</v>
      </c>
      <c r="B31" s="62" t="s">
        <v>122</v>
      </c>
      <c r="C31" s="70">
        <v>1558</v>
      </c>
      <c r="D31" s="70">
        <v>3853</v>
      </c>
      <c r="E31" s="70">
        <v>25850</v>
      </c>
      <c r="F31" s="70">
        <v>4363</v>
      </c>
      <c r="G31" s="70">
        <v>27.7</v>
      </c>
    </row>
    <row r="32" spans="1:7" ht="17.25">
      <c r="A32" s="20"/>
      <c r="B32" s="21"/>
      <c r="C32" s="25"/>
      <c r="D32" s="33"/>
      <c r="E32" s="33"/>
      <c r="F32" s="33"/>
      <c r="G32" s="43"/>
    </row>
    <row r="33" spans="1:3" ht="20.25">
      <c r="A33" s="24"/>
      <c r="B33" s="42" t="s">
        <v>83</v>
      </c>
      <c r="C33" s="33"/>
    </row>
  </sheetData>
  <sheetProtection/>
  <mergeCells count="3">
    <mergeCell ref="B1:G1"/>
    <mergeCell ref="A2:A3"/>
    <mergeCell ref="B2:B3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33"/>
  <sheetViews>
    <sheetView view="pageBreakPreview" zoomScaleSheetLayoutView="100" zoomScalePageLayoutView="0" workbookViewId="0" topLeftCell="A16">
      <selection activeCell="C12" sqref="C12"/>
    </sheetView>
  </sheetViews>
  <sheetFormatPr defaultColWidth="9.140625" defaultRowHeight="15"/>
  <cols>
    <col min="1" max="1" width="5.140625" style="1" customWidth="1"/>
    <col min="2" max="2" width="50.7109375" style="1" customWidth="1"/>
    <col min="3" max="3" width="29.140625" style="11" customWidth="1"/>
    <col min="4" max="16384" width="9.140625" style="1" customWidth="1"/>
  </cols>
  <sheetData>
    <row r="1" spans="2:3" ht="48" customHeight="1">
      <c r="B1" s="87" t="s">
        <v>82</v>
      </c>
      <c r="C1" s="87"/>
    </row>
    <row r="2" spans="1:3" s="2" customFormat="1" ht="123.75" customHeight="1">
      <c r="A2" s="81" t="s">
        <v>0</v>
      </c>
      <c r="B2" s="81" t="s">
        <v>1</v>
      </c>
      <c r="C2" s="76" t="s">
        <v>84</v>
      </c>
    </row>
    <row r="3" spans="1:3" s="2" customFormat="1" ht="37.5" customHeight="1">
      <c r="A3" s="82"/>
      <c r="B3" s="82"/>
      <c r="C3" s="76"/>
    </row>
    <row r="4" spans="1:3" s="3" customFormat="1" ht="18" customHeight="1">
      <c r="A4" s="83"/>
      <c r="B4" s="83"/>
      <c r="C4" s="14" t="s">
        <v>74</v>
      </c>
    </row>
    <row r="5" spans="1:3" ht="18.75">
      <c r="A5" s="4"/>
      <c r="B5" s="63" t="s">
        <v>96</v>
      </c>
      <c r="C5" s="35"/>
    </row>
    <row r="6" spans="1:3" ht="18.75">
      <c r="A6" s="4">
        <v>1</v>
      </c>
      <c r="B6" s="62" t="s">
        <v>97</v>
      </c>
      <c r="C6" s="71">
        <v>15117283</v>
      </c>
    </row>
    <row r="7" spans="1:3" ht="18.75">
      <c r="A7" s="4">
        <v>2</v>
      </c>
      <c r="B7" s="62" t="s">
        <v>98</v>
      </c>
      <c r="C7" s="71">
        <v>2647236</v>
      </c>
    </row>
    <row r="8" spans="1:3" ht="18.75">
      <c r="A8" s="4">
        <v>3</v>
      </c>
      <c r="B8" s="62" t="s">
        <v>99</v>
      </c>
      <c r="C8" s="71">
        <v>3035945</v>
      </c>
    </row>
    <row r="9" spans="1:3" ht="18.75">
      <c r="A9" s="4">
        <v>4</v>
      </c>
      <c r="B9" s="62" t="s">
        <v>100</v>
      </c>
      <c r="C9" s="71">
        <v>2263727</v>
      </c>
    </row>
    <row r="10" spans="1:3" ht="18.75">
      <c r="A10" s="4">
        <v>5</v>
      </c>
      <c r="B10" s="62" t="s">
        <v>101</v>
      </c>
      <c r="C10" s="71">
        <v>8039738</v>
      </c>
    </row>
    <row r="11" spans="1:3" ht="18.75">
      <c r="A11" s="4">
        <v>6</v>
      </c>
      <c r="B11" s="62" t="s">
        <v>102</v>
      </c>
      <c r="C11" s="71">
        <v>50708</v>
      </c>
    </row>
    <row r="12" spans="1:3" ht="18.75">
      <c r="A12" s="4">
        <v>7</v>
      </c>
      <c r="B12" s="62" t="s">
        <v>95</v>
      </c>
      <c r="C12" s="71">
        <v>86086</v>
      </c>
    </row>
    <row r="13" spans="1:3" ht="18.75">
      <c r="A13" s="4"/>
      <c r="B13" s="65" t="s">
        <v>103</v>
      </c>
      <c r="C13" s="35"/>
    </row>
    <row r="14" spans="1:3" ht="18.75">
      <c r="A14" s="4">
        <v>1</v>
      </c>
      <c r="B14" s="61" t="s">
        <v>104</v>
      </c>
      <c r="C14" s="71">
        <v>461460</v>
      </c>
    </row>
    <row r="15" spans="1:3" ht="18.75">
      <c r="A15" s="4">
        <v>2</v>
      </c>
      <c r="B15" s="62" t="s">
        <v>105</v>
      </c>
      <c r="C15" s="71">
        <v>334650</v>
      </c>
    </row>
    <row r="16" spans="1:3" ht="18.75">
      <c r="A16" s="4">
        <v>3</v>
      </c>
      <c r="B16" s="62" t="s">
        <v>106</v>
      </c>
      <c r="C16" s="71">
        <v>2296245</v>
      </c>
    </row>
    <row r="17" spans="1:3" ht="18.75">
      <c r="A17" s="4">
        <v>4</v>
      </c>
      <c r="B17" s="62" t="s">
        <v>107</v>
      </c>
      <c r="C17" s="71">
        <v>1604945</v>
      </c>
    </row>
    <row r="18" spans="1:3" ht="18.75">
      <c r="A18" s="4">
        <v>5</v>
      </c>
      <c r="B18" s="62" t="s">
        <v>108</v>
      </c>
      <c r="C18" s="71">
        <v>696291</v>
      </c>
    </row>
    <row r="19" spans="1:3" ht="18.75">
      <c r="A19" s="4">
        <v>6</v>
      </c>
      <c r="B19" s="62" t="s">
        <v>109</v>
      </c>
      <c r="C19" s="71">
        <v>726490</v>
      </c>
    </row>
    <row r="20" spans="1:3" ht="18.75">
      <c r="A20" s="4">
        <v>7</v>
      </c>
      <c r="B20" s="62" t="s">
        <v>110</v>
      </c>
      <c r="C20" s="71">
        <v>639595</v>
      </c>
    </row>
    <row r="21" spans="1:3" ht="18.75">
      <c r="A21" s="4">
        <v>8</v>
      </c>
      <c r="B21" s="62" t="s">
        <v>111</v>
      </c>
      <c r="C21" s="71">
        <v>300053</v>
      </c>
    </row>
    <row r="22" spans="1:3" ht="18.75">
      <c r="A22" s="4">
        <v>9</v>
      </c>
      <c r="B22" s="62" t="s">
        <v>112</v>
      </c>
      <c r="C22" s="71">
        <v>543844</v>
      </c>
    </row>
    <row r="23" spans="1:3" ht="18.75">
      <c r="A23" s="4">
        <v>10</v>
      </c>
      <c r="B23" s="62" t="s">
        <v>113</v>
      </c>
      <c r="C23" s="71">
        <v>3576538</v>
      </c>
    </row>
    <row r="24" spans="1:3" ht="18.75">
      <c r="A24" s="4">
        <v>11</v>
      </c>
      <c r="B24" s="62" t="s">
        <v>114</v>
      </c>
      <c r="C24" s="71">
        <v>415100</v>
      </c>
    </row>
    <row r="25" spans="1:3" ht="18.75">
      <c r="A25" s="4">
        <v>12</v>
      </c>
      <c r="B25" s="62" t="s">
        <v>115</v>
      </c>
      <c r="C25" s="71">
        <v>409515</v>
      </c>
    </row>
    <row r="26" spans="1:3" ht="18.75">
      <c r="A26" s="4">
        <v>13</v>
      </c>
      <c r="B26" s="62" t="s">
        <v>116</v>
      </c>
      <c r="C26" s="71">
        <v>696297</v>
      </c>
    </row>
    <row r="27" spans="1:3" ht="18.75">
      <c r="A27" s="4">
        <v>14</v>
      </c>
      <c r="B27" s="62" t="s">
        <v>117</v>
      </c>
      <c r="C27" s="71">
        <v>1862485</v>
      </c>
    </row>
    <row r="28" spans="1:3" ht="18.75">
      <c r="A28" s="4">
        <v>15</v>
      </c>
      <c r="B28" s="64" t="s">
        <v>118</v>
      </c>
      <c r="C28" s="71">
        <v>356823</v>
      </c>
    </row>
    <row r="29" spans="1:3" ht="18.75">
      <c r="A29" s="4">
        <v>16</v>
      </c>
      <c r="B29" s="62" t="s">
        <v>119</v>
      </c>
      <c r="C29" s="71">
        <v>3889657</v>
      </c>
    </row>
    <row r="30" spans="1:3" ht="18.75">
      <c r="A30" s="4">
        <v>17</v>
      </c>
      <c r="B30" s="62" t="s">
        <v>120</v>
      </c>
      <c r="C30" s="71">
        <v>739427</v>
      </c>
    </row>
    <row r="31" spans="1:3" ht="18.75">
      <c r="A31" s="4">
        <v>18</v>
      </c>
      <c r="B31" s="62" t="s">
        <v>121</v>
      </c>
      <c r="C31" s="71">
        <v>2941933</v>
      </c>
    </row>
    <row r="32" spans="1:3" ht="18.75">
      <c r="A32" s="4">
        <v>19</v>
      </c>
      <c r="B32" s="62" t="s">
        <v>122</v>
      </c>
      <c r="C32" s="71">
        <v>1127354</v>
      </c>
    </row>
    <row r="33" ht="17.25">
      <c r="C33" s="25"/>
    </row>
  </sheetData>
  <sheetProtection/>
  <mergeCells count="4">
    <mergeCell ref="B1:C1"/>
    <mergeCell ref="C2:C3"/>
    <mergeCell ref="A2:A4"/>
    <mergeCell ref="B2:B4"/>
  </mergeCells>
  <printOptions horizontalCentered="1"/>
  <pageMargins left="0.2362204724409449" right="0.2362204724409449" top="0.7480314960629921" bottom="0.7480314960629921" header="0.31496062992125984" footer="0.31496062992125984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C34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3" sqref="A33"/>
    </sheetView>
  </sheetViews>
  <sheetFormatPr defaultColWidth="9.140625" defaultRowHeight="15"/>
  <cols>
    <col min="1" max="1" width="5.140625" style="1" customWidth="1"/>
    <col min="2" max="2" width="45.7109375" style="1" customWidth="1"/>
    <col min="3" max="3" width="36.421875" style="1" customWidth="1"/>
    <col min="4" max="16384" width="9.140625" style="1" customWidth="1"/>
  </cols>
  <sheetData>
    <row r="1" spans="2:3" ht="63" customHeight="1">
      <c r="B1" s="87" t="s">
        <v>82</v>
      </c>
      <c r="C1" s="87"/>
    </row>
    <row r="2" spans="1:3" s="2" customFormat="1" ht="74.25" customHeight="1">
      <c r="A2" s="88" t="s">
        <v>0</v>
      </c>
      <c r="B2" s="88" t="s">
        <v>1</v>
      </c>
      <c r="C2" s="91" t="s">
        <v>76</v>
      </c>
    </row>
    <row r="3" spans="1:3" s="2" customFormat="1" ht="52.5" customHeight="1">
      <c r="A3" s="89"/>
      <c r="B3" s="89"/>
      <c r="C3" s="92"/>
    </row>
    <row r="4" spans="1:3" s="3" customFormat="1" ht="18" customHeight="1">
      <c r="A4" s="90"/>
      <c r="B4" s="90"/>
      <c r="C4" s="38" t="s">
        <v>35</v>
      </c>
    </row>
    <row r="5" spans="1:3" ht="18.75">
      <c r="A5" s="39"/>
      <c r="B5" s="63" t="s">
        <v>96</v>
      </c>
      <c r="C5" s="56"/>
    </row>
    <row r="6" spans="1:3" ht="18.75">
      <c r="A6" s="39">
        <v>1</v>
      </c>
      <c r="B6" s="62" t="s">
        <v>97</v>
      </c>
      <c r="C6" s="68">
        <v>83.3</v>
      </c>
    </row>
    <row r="7" spans="1:3" ht="18.75">
      <c r="A7" s="39">
        <v>2</v>
      </c>
      <c r="B7" s="62" t="s">
        <v>98</v>
      </c>
      <c r="C7" s="68"/>
    </row>
    <row r="8" spans="1:3" ht="18.75">
      <c r="A8" s="39">
        <v>3</v>
      </c>
      <c r="B8" s="62" t="s">
        <v>99</v>
      </c>
      <c r="C8" s="68"/>
    </row>
    <row r="9" spans="1:3" ht="18.75">
      <c r="A9" s="39">
        <v>4</v>
      </c>
      <c r="B9" s="62" t="s">
        <v>100</v>
      </c>
      <c r="C9" s="68">
        <v>100</v>
      </c>
    </row>
    <row r="10" spans="1:3" ht="18.75">
      <c r="A10" s="39">
        <v>5</v>
      </c>
      <c r="B10" s="62" t="s">
        <v>101</v>
      </c>
      <c r="C10" s="68">
        <v>100</v>
      </c>
    </row>
    <row r="11" spans="1:3" ht="18.75">
      <c r="A11" s="39">
        <v>6</v>
      </c>
      <c r="B11" s="62" t="s">
        <v>102</v>
      </c>
      <c r="C11" s="68"/>
    </row>
    <row r="12" spans="1:3" ht="18.75">
      <c r="A12" s="39">
        <v>7</v>
      </c>
      <c r="B12" s="62" t="s">
        <v>95</v>
      </c>
      <c r="C12" s="68"/>
    </row>
    <row r="13" spans="1:3" ht="18.75">
      <c r="A13" s="39"/>
      <c r="B13" s="65" t="s">
        <v>103</v>
      </c>
      <c r="C13" s="72"/>
    </row>
    <row r="14" spans="1:3" ht="18.75">
      <c r="A14" s="39">
        <v>1</v>
      </c>
      <c r="B14" s="61" t="s">
        <v>104</v>
      </c>
      <c r="C14" s="68"/>
    </row>
    <row r="15" spans="1:3" ht="18.75">
      <c r="A15" s="39">
        <v>2</v>
      </c>
      <c r="B15" s="62" t="s">
        <v>105</v>
      </c>
      <c r="C15" s="68"/>
    </row>
    <row r="16" spans="1:3" ht="18.75">
      <c r="A16" s="39">
        <v>3</v>
      </c>
      <c r="B16" s="62" t="s">
        <v>106</v>
      </c>
      <c r="C16" s="68">
        <v>50</v>
      </c>
    </row>
    <row r="17" spans="1:3" ht="18.75">
      <c r="A17" s="39">
        <v>4</v>
      </c>
      <c r="B17" s="62" t="s">
        <v>107</v>
      </c>
      <c r="C17" s="68"/>
    </row>
    <row r="18" spans="1:3" ht="18.75">
      <c r="A18" s="39">
        <v>5</v>
      </c>
      <c r="B18" s="62" t="s">
        <v>108</v>
      </c>
      <c r="C18" s="68">
        <v>50</v>
      </c>
    </row>
    <row r="19" spans="1:3" ht="18.75">
      <c r="A19" s="39">
        <v>6</v>
      </c>
      <c r="B19" s="62" t="s">
        <v>109</v>
      </c>
      <c r="C19" s="68"/>
    </row>
    <row r="20" spans="1:3" ht="18.75">
      <c r="A20" s="39">
        <v>7</v>
      </c>
      <c r="B20" s="62" t="s">
        <v>110</v>
      </c>
      <c r="C20" s="68">
        <v>100</v>
      </c>
    </row>
    <row r="21" spans="1:3" ht="18.75">
      <c r="A21" s="39">
        <v>8</v>
      </c>
      <c r="B21" s="62" t="s">
        <v>111</v>
      </c>
      <c r="C21" s="68">
        <v>100</v>
      </c>
    </row>
    <row r="22" spans="1:3" ht="18.75">
      <c r="A22" s="39">
        <v>9</v>
      </c>
      <c r="B22" s="62" t="s">
        <v>112</v>
      </c>
      <c r="C22" s="68"/>
    </row>
    <row r="23" spans="1:3" ht="18.75">
      <c r="A23" s="39">
        <v>10</v>
      </c>
      <c r="B23" s="62" t="s">
        <v>113</v>
      </c>
      <c r="C23" s="68">
        <v>100</v>
      </c>
    </row>
    <row r="24" spans="1:3" ht="18.75">
      <c r="A24" s="39">
        <v>11</v>
      </c>
      <c r="B24" s="62" t="s">
        <v>114</v>
      </c>
      <c r="C24" s="68"/>
    </row>
    <row r="25" spans="1:3" ht="18.75">
      <c r="A25" s="39">
        <v>12</v>
      </c>
      <c r="B25" s="62" t="s">
        <v>115</v>
      </c>
      <c r="C25" s="68"/>
    </row>
    <row r="26" spans="1:3" ht="18.75">
      <c r="A26" s="40">
        <v>13</v>
      </c>
      <c r="B26" s="62" t="s">
        <v>116</v>
      </c>
      <c r="C26" s="68">
        <v>100</v>
      </c>
    </row>
    <row r="27" spans="1:3" ht="18.75">
      <c r="A27" s="39">
        <v>14</v>
      </c>
      <c r="B27" s="62" t="s">
        <v>117</v>
      </c>
      <c r="C27" s="68"/>
    </row>
    <row r="28" spans="1:3" ht="18.75">
      <c r="A28" s="39">
        <v>15</v>
      </c>
      <c r="B28" s="64" t="s">
        <v>118</v>
      </c>
      <c r="C28" s="68"/>
    </row>
    <row r="29" spans="1:3" ht="18.75">
      <c r="A29" s="39">
        <v>16</v>
      </c>
      <c r="B29" s="62" t="s">
        <v>119</v>
      </c>
      <c r="C29" s="68"/>
    </row>
    <row r="30" spans="1:3" ht="18.75">
      <c r="A30" s="39">
        <v>17</v>
      </c>
      <c r="B30" s="62" t="s">
        <v>120</v>
      </c>
      <c r="C30" s="68">
        <v>100</v>
      </c>
    </row>
    <row r="31" spans="1:3" ht="18.75">
      <c r="A31" s="39">
        <v>18</v>
      </c>
      <c r="B31" s="62" t="s">
        <v>121</v>
      </c>
      <c r="C31" s="68">
        <v>100</v>
      </c>
    </row>
    <row r="32" spans="1:3" ht="18.75">
      <c r="A32" s="39">
        <v>19</v>
      </c>
      <c r="B32" s="62" t="s">
        <v>122</v>
      </c>
      <c r="C32" s="68">
        <v>100</v>
      </c>
    </row>
    <row r="33" spans="1:3" ht="25.5" customHeight="1">
      <c r="A33" s="41" t="s">
        <v>81</v>
      </c>
      <c r="B33" s="37"/>
      <c r="C33" s="73"/>
    </row>
    <row r="34" spans="1:3" ht="38.25" customHeight="1">
      <c r="A34" s="93"/>
      <c r="B34" s="93"/>
      <c r="C34" s="93"/>
    </row>
  </sheetData>
  <sheetProtection/>
  <mergeCells count="5">
    <mergeCell ref="B1:C1"/>
    <mergeCell ref="A2:A4"/>
    <mergeCell ref="B2:B4"/>
    <mergeCell ref="C2:C3"/>
    <mergeCell ref="A34:C34"/>
  </mergeCells>
  <printOptions horizontalCentered="1"/>
  <pageMargins left="0.2362204724409449" right="0.2362204724409449" top="0.15748031496062992" bottom="0.15748031496062992" header="0.11811023622047245" footer="0.118110236220472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Мосьпан Светлана Ивановна</dc:creator>
  <cp:keywords/>
  <dc:description/>
  <cp:lastModifiedBy>1</cp:lastModifiedBy>
  <cp:lastPrinted>2022-03-29T12:48:27Z</cp:lastPrinted>
  <dcterms:created xsi:type="dcterms:W3CDTF">2006-09-28T05:33:49Z</dcterms:created>
  <dcterms:modified xsi:type="dcterms:W3CDTF">2022-04-01T05:47:21Z</dcterms:modified>
  <cp:category/>
  <cp:version/>
  <cp:contentType/>
  <cp:contentStatus/>
</cp:coreProperties>
</file>